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0" yWindow="0" windowWidth="11670" windowHeight="4245" activeTab="2"/>
  </bookViews>
  <sheets>
    <sheet name="PERSONAL CARE" sheetId="1" r:id="rId1"/>
    <sheet name=" To do list" sheetId="2" r:id="rId2"/>
    <sheet name="Personal" sheetId="3" r:id="rId3"/>
  </sheets>
  <externalReferences>
    <externalReference r:id="rId4"/>
  </externalReferences>
  <definedNames>
    <definedName name="_xlnm._FilterDatabase" localSheetId="1" hidden="1">' To do list'!$B$6:$G$8</definedName>
    <definedName name="_xlnm._FilterDatabase" localSheetId="2" hidden="1">Personal!$B$3:$F$7</definedName>
    <definedName name="Assignedto">[1]!ColorKeys[Assigned To]</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 i="3" l="1"/>
  <c r="G8" i="2"/>
  <c r="G7" i="2"/>
  <c r="H30" i="1"/>
  <c r="H29" i="1"/>
  <c r="H28" i="1"/>
  <c r="E20" i="1"/>
  <c r="E19" i="1"/>
  <c r="J16" i="1"/>
  <c r="J14" i="1"/>
  <c r="J12" i="1"/>
  <c r="B2" i="2"/>
  <c r="C24" i="1"/>
  <c r="D24" i="1"/>
  <c r="E16" i="1"/>
  <c r="E17" i="1"/>
  <c r="E18" i="1"/>
  <c r="E21" i="1"/>
  <c r="E22" i="1"/>
  <c r="E24" i="1"/>
  <c r="C7" i="1"/>
</calcChain>
</file>

<file path=xl/sharedStrings.xml><?xml version="1.0" encoding="utf-8"?>
<sst xmlns="http://schemas.openxmlformats.org/spreadsheetml/2006/main" count="60" uniqueCount="56">
  <si>
    <t>Create a Personal Monthly Budget in this worksheet. Helpful instructions on how to use this worksheet are in cells in this column. Arrow down to get started.</t>
  </si>
  <si>
    <t>Title of this worksheet is in cell at right. Next instruction is in cell A5.</t>
  </si>
  <si>
    <t>Personal Monthly Budget</t>
  </si>
  <si>
    <t>Projected Monthly Income label is in cell at right. Enter Income 1 in cell C5 and Extra Income in C6 to calculate Total monthly income in C7. Next instruction is in cell A7.</t>
  </si>
  <si>
    <t>Projected Monthly Income</t>
  </si>
  <si>
    <t>Income 1</t>
  </si>
  <si>
    <t>Extra income</t>
  </si>
  <si>
    <t>Projected Balance is auto calculated in cell H4, Actual Balance in H6, and Difference in H8. Next instruction is in cell A9.</t>
  </si>
  <si>
    <t>Projected Cost</t>
  </si>
  <si>
    <t>Actual Cost</t>
  </si>
  <si>
    <t>Difference</t>
  </si>
  <si>
    <t>Other</t>
  </si>
  <si>
    <t>Subtotal</t>
  </si>
  <si>
    <t>PERSONAL CARE</t>
  </si>
  <si>
    <t>Medical</t>
  </si>
  <si>
    <t>Hair/nails</t>
  </si>
  <si>
    <t>Clothing</t>
  </si>
  <si>
    <t>Dry cleaning</t>
  </si>
  <si>
    <t>Health club</t>
  </si>
  <si>
    <t>Total Projected Cost</t>
  </si>
  <si>
    <t xml:space="preserve"> fees</t>
  </si>
  <si>
    <t>Total Actual Cost</t>
  </si>
  <si>
    <t>Total Difference</t>
  </si>
  <si>
    <t xml:space="preserve">                            </t>
  </si>
  <si>
    <t xml:space="preserve"> To do list</t>
  </si>
  <si>
    <t>Done</t>
  </si>
  <si>
    <t>Description</t>
  </si>
  <si>
    <t>Due Date</t>
  </si>
  <si>
    <t>Priority</t>
  </si>
  <si>
    <t>High</t>
  </si>
  <si>
    <t>Clean Room</t>
  </si>
  <si>
    <t>Personal Expenses Dashboard</t>
  </si>
  <si>
    <t>PivotChart showing expenses by category and month is in this cell. Slicers to filter expenses by Date, Categories, and Subcategories is in cells B3, D3, &amp; F3, below.</t>
  </si>
  <si>
    <t>Month</t>
  </si>
  <si>
    <t>Food</t>
  </si>
  <si>
    <t>Transport</t>
  </si>
  <si>
    <t>Bills</t>
  </si>
  <si>
    <t>Entertainment</t>
  </si>
  <si>
    <t>Jan</t>
  </si>
  <si>
    <t>Feb</t>
  </si>
  <si>
    <t>Mar</t>
  </si>
  <si>
    <t>Apr</t>
  </si>
  <si>
    <t xml:space="preserve">Maximum project cost </t>
  </si>
  <si>
    <t xml:space="preserve">Minimum project cost </t>
  </si>
  <si>
    <t>Average Cost</t>
  </si>
  <si>
    <t>Buy fruits</t>
  </si>
  <si>
    <t>medium</t>
  </si>
  <si>
    <t xml:space="preserve">number of rooms </t>
  </si>
  <si>
    <t>evaluation</t>
  </si>
  <si>
    <t>FOOD</t>
  </si>
  <si>
    <t xml:space="preserve">TYPE OF FOOD </t>
  </si>
  <si>
    <t>FRUIT</t>
  </si>
  <si>
    <t>SNACK</t>
  </si>
  <si>
    <t>VEGETABLE</t>
  </si>
  <si>
    <t>TOTAL SUM OF THE FRUIT ONLY</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</si>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</sst>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_);[Red]\(&quot;$&quot;#,##0.00\)"/>
    <numFmt numFmtId="44" formatCode="_(&quot;$&quot;* #,##0.00_);_(&quot;$&quot;* \(#,##0.00\);_(&quot;$&quot;* &quot;-&quot;??_);_(@_)"/>
    <numFmt numFmtId="164" formatCode="&quot;$&quot;#,##0.00"/>
    <numFmt numFmtId="165" formatCode="mm\.dd\.yyyy"/>
    <numFmt numFmtId="166" formatCode="[$-F800]dddd\,\ mmmm\ dd\,\ yyyy"/>
  </numFmts>
  <fonts count="3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theme="0"/>
      <name val="Calibri"/>
      <family val="2"/>
      <scheme val="minor"/>
    </font>
    <font>
      <sz val="36"/>
      <color theme="5" tint="-0.499984740745262"/>
      <name val="Calibri Light"/>
      <family val="2"/>
      <scheme val="major"/>
    </font>
    <font>
      <sz val="10"/>
      <color theme="0"/>
      <name val="Calibri"/>
      <family val="2"/>
      <scheme val="minor"/>
    </font>
    <font>
      <sz val="14"/>
      <color theme="0"/>
      <name val="Calibri Light"/>
      <family val="1"/>
      <scheme val="major"/>
    </font>
    <font>
      <sz val="12"/>
      <name val="Calibri"/>
      <family val="2"/>
      <charset val="238"/>
      <scheme val="minor"/>
    </font>
    <font>
      <b/>
      <sz val="12"/>
      <name val="Calibri"/>
      <family val="2"/>
      <charset val="238"/>
      <scheme val="minor"/>
    </font>
    <font>
      <sz val="10"/>
      <color theme="1" tint="0.24994659260841701"/>
      <name val="Calibri Light"/>
      <family val="2"/>
      <scheme val="major"/>
    </font>
    <font>
      <b/>
      <sz val="10"/>
      <color theme="1" tint="0.24994659260841701"/>
      <name val="Calibri Light"/>
      <family val="2"/>
      <scheme val="major"/>
    </font>
    <font>
      <sz val="12"/>
      <color theme="1" tint="0.24994659260841701"/>
      <name val="Calibri Light"/>
      <family val="1"/>
      <scheme val="major"/>
    </font>
    <font>
      <sz val="12"/>
      <color theme="1" tint="0.24994659260841701"/>
      <name val="Calibri"/>
      <family val="2"/>
      <scheme val="minor"/>
    </font>
    <font>
      <b/>
      <sz val="12"/>
      <color theme="1" tint="0.24994659260841701"/>
      <name val="Calibri"/>
      <family val="2"/>
      <charset val="238"/>
      <scheme val="minor"/>
    </font>
    <font>
      <sz val="11"/>
      <color theme="3"/>
      <name val="Calibri Light"/>
      <family val="2"/>
      <scheme val="major"/>
    </font>
    <font>
      <sz val="20"/>
      <color theme="0"/>
      <name val="Calibri Light"/>
      <family val="2"/>
      <scheme val="major"/>
    </font>
    <font>
      <u/>
      <sz val="11"/>
      <color theme="6" tint="-0.24994659260841701"/>
      <name val="Calibri"/>
      <family val="2"/>
      <scheme val="minor"/>
    </font>
    <font>
      <b/>
      <sz val="12"/>
      <color theme="5" tint="-0.499984740745262"/>
      <name val="Calibri"/>
      <family val="2"/>
      <charset val="238"/>
      <scheme val="minor"/>
    </font>
    <font>
      <sz val="14"/>
      <color theme="6" tint="-0.499984740745262"/>
      <name val="Calibri Light"/>
      <family val="1"/>
      <scheme val="major"/>
    </font>
    <font>
      <sz val="12"/>
      <color theme="3" tint="0.24994659260841701"/>
      <name val="Calibri Light"/>
      <family val="3"/>
      <scheme val="major"/>
    </font>
    <font>
      <b/>
      <sz val="12"/>
      <color theme="5"/>
      <name val="Calibri Light"/>
      <family val="3"/>
      <scheme val="major"/>
    </font>
    <font>
      <sz val="12"/>
      <color theme="1"/>
      <name val="Calibri"/>
      <family val="2"/>
      <scheme val="minor"/>
    </font>
    <font>
      <sz val="26"/>
      <color theme="5" tint="-0.499984740745262"/>
      <name val="Calibri Light"/>
      <family val="1"/>
      <scheme val="major"/>
    </font>
    <font>
      <b/>
      <i/>
      <sz val="20"/>
      <color theme="1"/>
      <name val="Calibri"/>
      <family val="2"/>
      <scheme val="minor"/>
    </font>
    <font>
      <sz val="20"/>
      <color theme="1"/>
      <name val="Calibri"/>
      <family val="2"/>
      <scheme val="minor"/>
    </font>
    <font>
      <sz val="14"/>
      <color theme="1"/>
      <name val="Calibri"/>
      <family val="2"/>
      <scheme val="minor"/>
    </font>
    <font>
      <b/>
      <sz val="20"/>
      <color rgb="FFFF0000"/>
      <name val="Calibri"/>
      <family val="2"/>
      <scheme val="minor"/>
    </font>
    <font>
      <b/>
      <u/>
      <sz val="20"/>
      <color theme="1"/>
      <name val="Calibri"/>
      <family val="2"/>
      <scheme val="minor"/>
    </font>
    <font>
      <u/>
      <sz val="11"/>
      <color theme="1"/>
      <name val="Calibri"/>
      <family val="2"/>
      <scheme val="minor"/>
    </font>
  </fonts>
  <fills count="20">
    <fill>
      <patternFill patternType="none"/>
    </fill>
    <fill>
      <patternFill patternType="gray125"/>
    </fill>
    <fill>
      <patternFill patternType="solid">
        <fgColor theme="8" tint="0.79998168889431442"/>
        <bgColor indexed="65"/>
      </patternFill>
    </fill>
    <fill>
      <patternFill patternType="solid">
        <fgColor theme="4"/>
        <bgColor indexed="64"/>
      </patternFill>
    </fill>
    <fill>
      <patternFill patternType="solid">
        <fgColor theme="6" tint="-0.499984740745262"/>
        <bgColor indexed="64"/>
      </patternFill>
    </fill>
    <fill>
      <patternFill patternType="solid">
        <fgColor theme="7" tint="0.79998168889431442"/>
        <bgColor indexed="64"/>
      </patternFill>
    </fill>
    <fill>
      <patternFill patternType="solid">
        <fgColor theme="7"/>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5" tint="-0.249977111117893"/>
        <bgColor indexed="64"/>
      </patternFill>
    </fill>
    <fill>
      <patternFill patternType="solid">
        <fgColor theme="2"/>
        <bgColor theme="2" tint="0.79995117038483843"/>
      </patternFill>
    </fill>
    <fill>
      <patternFill patternType="solid">
        <fgColor theme="0" tint="-4.9989318521683403E-2"/>
        <bgColor theme="2" tint="0.59996337778862885"/>
      </patternFill>
    </fill>
    <fill>
      <patternFill patternType="solid">
        <fgColor rgb="FF92D050"/>
        <bgColor indexed="64"/>
      </patternFill>
    </fill>
    <fill>
      <patternFill patternType="solid">
        <fgColor theme="5"/>
        <bgColor indexed="64"/>
      </patternFill>
    </fill>
    <fill>
      <patternFill patternType="solid">
        <fgColor rgb="FFFF0000"/>
        <bgColor indexed="64"/>
      </patternFill>
    </fill>
    <fill>
      <patternFill patternType="solid">
        <fgColor rgb="FF00B0F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rgb="FF00B05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theme="0"/>
      </left>
      <right/>
      <top style="thin">
        <color theme="0"/>
      </top>
      <bottom style="thin">
        <color theme="0"/>
      </bottom>
      <diagonal/>
    </border>
    <border>
      <left/>
      <right/>
      <top style="thin">
        <color theme="0"/>
      </top>
      <bottom/>
      <diagonal/>
    </border>
    <border>
      <left style="thin">
        <color theme="0"/>
      </left>
      <right style="thin">
        <color theme="0"/>
      </right>
      <top style="thin">
        <color theme="0"/>
      </top>
      <bottom style="thin">
        <color theme="0"/>
      </bottom>
      <diagonal/>
    </border>
    <border>
      <left/>
      <right/>
      <top style="thick">
        <color theme="0"/>
      </top>
      <bottom/>
      <diagonal/>
    </border>
    <border>
      <left/>
      <right/>
      <top style="thin">
        <color theme="6" tint="-0.499984740745262"/>
      </top>
      <bottom style="thin">
        <color theme="6" tint="-0.499984740745262"/>
      </bottom>
      <diagonal/>
    </border>
    <border>
      <left/>
      <right/>
      <top/>
      <bottom style="thin">
        <color theme="6" tint="-0.24994659260841701"/>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1" fillId="2" borderId="0" applyNumberFormat="0" applyBorder="0" applyAlignment="0" applyProtection="0"/>
    <xf numFmtId="0" fontId="19" fillId="0" borderId="9" applyNumberFormat="0" applyFill="0" applyAlignment="0" applyProtection="0">
      <alignment vertical="center"/>
    </xf>
    <xf numFmtId="44" fontId="1" fillId="0" borderId="0" applyFont="0" applyFill="0" applyBorder="0" applyAlignment="0" applyProtection="0"/>
  </cellStyleXfs>
  <cellXfs count="75">
    <xf numFmtId="0" fontId="0" fillId="0" borderId="0" xfId="0"/>
    <xf numFmtId="0" fontId="6" fillId="0" borderId="0" xfId="0" applyFont="1"/>
    <xf numFmtId="0" fontId="1" fillId="0" borderId="0" xfId="0" applyFont="1"/>
    <xf numFmtId="0" fontId="1" fillId="0" borderId="0" xfId="0" applyFont="1" applyFill="1"/>
    <xf numFmtId="0" fontId="6" fillId="0" borderId="0" xfId="0" applyFont="1" applyAlignment="1">
      <alignment wrapText="1"/>
    </xf>
    <xf numFmtId="0" fontId="1" fillId="3" borderId="0" xfId="0" applyFont="1" applyFill="1"/>
    <xf numFmtId="0" fontId="7" fillId="3" borderId="0" xfId="2" applyFont="1" applyFill="1" applyBorder="1" applyAlignment="1">
      <alignment vertical="center"/>
    </xf>
    <xf numFmtId="0" fontId="3" fillId="3" borderId="0" xfId="2" applyFill="1" applyBorder="1"/>
    <xf numFmtId="0" fontId="8" fillId="0" borderId="0" xfId="0" applyFont="1"/>
    <xf numFmtId="0" fontId="0" fillId="0" borderId="0" xfId="0" applyFill="1"/>
    <xf numFmtId="0" fontId="4" fillId="0" borderId="0" xfId="3" applyBorder="1" applyAlignment="1">
      <alignment vertical="center" wrapText="1"/>
    </xf>
    <xf numFmtId="0" fontId="4" fillId="0" borderId="0" xfId="3" applyFill="1" applyBorder="1" applyAlignment="1">
      <alignment vertical="center" wrapText="1"/>
    </xf>
    <xf numFmtId="0" fontId="10" fillId="7" borderId="4" xfId="3" applyFont="1" applyFill="1" applyBorder="1" applyAlignment="1">
      <alignment vertical="center"/>
    </xf>
    <xf numFmtId="8" fontId="10" fillId="7" borderId="6" xfId="0" applyNumberFormat="1" applyFont="1" applyFill="1" applyBorder="1" applyAlignment="1">
      <alignment vertical="center"/>
    </xf>
    <xf numFmtId="0" fontId="4" fillId="0" borderId="0" xfId="3" applyBorder="1" applyAlignment="1">
      <alignment vertical="center"/>
    </xf>
    <xf numFmtId="8" fontId="11" fillId="8" borderId="6" xfId="0" applyNumberFormat="1" applyFont="1" applyFill="1" applyBorder="1" applyAlignment="1">
      <alignment vertical="center"/>
    </xf>
    <xf numFmtId="0" fontId="12" fillId="0" borderId="0" xfId="0" applyFont="1"/>
    <xf numFmtId="0" fontId="12" fillId="0" borderId="0" xfId="0" applyFont="1" applyFill="1"/>
    <xf numFmtId="8" fontId="13" fillId="0" borderId="0" xfId="0" applyNumberFormat="1" applyFont="1" applyAlignment="1">
      <alignment vertical="center"/>
    </xf>
    <xf numFmtId="0" fontId="14" fillId="9" borderId="7" xfId="0" applyFont="1" applyFill="1" applyBorder="1" applyAlignment="1">
      <alignment vertical="center"/>
    </xf>
    <xf numFmtId="0" fontId="15" fillId="10" borderId="0" xfId="0" applyFont="1" applyFill="1" applyBorder="1" applyAlignment="1">
      <alignment vertical="center"/>
    </xf>
    <xf numFmtId="164" fontId="15" fillId="10" borderId="0" xfId="0" applyNumberFormat="1" applyFont="1" applyFill="1" applyBorder="1" applyAlignment="1">
      <alignment vertical="center"/>
    </xf>
    <xf numFmtId="164" fontId="0" fillId="0" borderId="0" xfId="0" applyNumberFormat="1"/>
    <xf numFmtId="0" fontId="15" fillId="11" borderId="0" xfId="0" applyFont="1" applyFill="1" applyBorder="1" applyAlignment="1">
      <alignment vertical="center"/>
    </xf>
    <xf numFmtId="164" fontId="15" fillId="11" borderId="0" xfId="0" applyNumberFormat="1" applyFont="1" applyFill="1" applyBorder="1" applyAlignment="1">
      <alignment vertical="center"/>
    </xf>
    <xf numFmtId="164" fontId="15" fillId="0" borderId="0" xfId="0" applyNumberFormat="1" applyFont="1" applyFill="1" applyBorder="1" applyAlignment="1">
      <alignment vertical="center"/>
    </xf>
    <xf numFmtId="0" fontId="16" fillId="0" borderId="8" xfId="0" applyFont="1" applyFill="1" applyBorder="1" applyAlignment="1">
      <alignment vertical="center"/>
    </xf>
    <xf numFmtId="0" fontId="14" fillId="13" borderId="7" xfId="0" applyFont="1" applyFill="1" applyBorder="1" applyAlignment="1">
      <alignment vertical="center"/>
    </xf>
    <xf numFmtId="164" fontId="0" fillId="12" borderId="0" xfId="0" applyNumberFormat="1" applyFill="1"/>
    <xf numFmtId="0" fontId="17" fillId="0" borderId="0" xfId="1" applyFont="1" applyBorder="1" applyAlignment="1">
      <alignment textRotation="90" wrapText="1"/>
    </xf>
    <xf numFmtId="0" fontId="0" fillId="3" borderId="0" xfId="0" applyFill="1" applyBorder="1" applyAlignment="1">
      <alignment vertical="center" wrapText="1"/>
    </xf>
    <xf numFmtId="165" fontId="7" fillId="3" borderId="0" xfId="1" applyNumberFormat="1" applyFont="1" applyFill="1" applyBorder="1" applyAlignment="1">
      <alignment vertical="center"/>
    </xf>
    <xf numFmtId="165" fontId="18" fillId="3" borderId="0" xfId="1" applyNumberFormat="1" applyFont="1" applyFill="1" applyBorder="1" applyAlignment="1">
      <alignment wrapText="1"/>
    </xf>
    <xf numFmtId="165" fontId="18" fillId="3" borderId="0" xfId="1" applyNumberFormat="1" applyFont="1" applyFill="1" applyBorder="1" applyAlignment="1"/>
    <xf numFmtId="0" fontId="20" fillId="3" borderId="0" xfId="6" applyFont="1" applyFill="1" applyBorder="1" applyAlignment="1">
      <alignment horizontal="right" vertical="center" wrapText="1" indent="1"/>
    </xf>
    <xf numFmtId="0" fontId="0" fillId="0" borderId="0" xfId="0" applyFill="1" applyBorder="1" applyAlignment="1">
      <alignment vertical="center" wrapText="1"/>
    </xf>
    <xf numFmtId="0" fontId="0" fillId="0" borderId="0" xfId="0" applyBorder="1" applyAlignment="1">
      <alignment vertical="center" wrapText="1"/>
    </xf>
    <xf numFmtId="0" fontId="1" fillId="0" borderId="0" xfId="5" applyFill="1" applyBorder="1"/>
    <xf numFmtId="165" fontId="18" fillId="0" borderId="0" xfId="1" applyNumberFormat="1" applyFont="1" applyFill="1" applyBorder="1" applyAlignment="1"/>
    <xf numFmtId="0" fontId="22" fillId="0" borderId="0" xfId="3" applyFont="1" applyBorder="1" applyAlignment="1">
      <alignment horizontal="right" vertical="top"/>
    </xf>
    <xf numFmtId="0" fontId="23" fillId="0" borderId="0" xfId="4" applyFont="1" applyBorder="1" applyAlignment="1">
      <alignment horizontal="left" vertical="top"/>
    </xf>
    <xf numFmtId="165" fontId="18" fillId="0" borderId="0" xfId="1" applyNumberFormat="1" applyFont="1" applyFill="1" applyBorder="1" applyAlignment="1">
      <alignment horizontal="left"/>
    </xf>
    <xf numFmtId="0" fontId="6" fillId="0" borderId="0" xfId="0" applyFont="1" applyBorder="1" applyAlignment="1">
      <alignment vertical="center" wrapText="1"/>
    </xf>
    <xf numFmtId="0" fontId="0" fillId="0" borderId="0" xfId="0" applyFill="1" applyAlignment="1">
      <alignment horizontal="left" vertical="center" wrapText="1" indent="1"/>
    </xf>
    <xf numFmtId="0" fontId="0" fillId="15" borderId="0" xfId="0" applyFill="1"/>
    <xf numFmtId="0" fontId="0" fillId="15" borderId="0" xfId="0" applyFill="1" applyAlignment="1">
      <alignment horizontal="left" vertical="center" wrapText="1" indent="1"/>
    </xf>
    <xf numFmtId="0" fontId="26" fillId="13" borderId="10" xfId="0" applyFont="1" applyFill="1" applyBorder="1"/>
    <xf numFmtId="0" fontId="26" fillId="0" borderId="10" xfId="0" applyFont="1" applyBorder="1"/>
    <xf numFmtId="164" fontId="0" fillId="14" borderId="0" xfId="0" applyNumberFormat="1" applyFill="1"/>
    <xf numFmtId="164" fontId="0" fillId="16" borderId="0" xfId="0" applyNumberFormat="1" applyFill="1"/>
    <xf numFmtId="0" fontId="28" fillId="17" borderId="10" xfId="0" applyFont="1" applyFill="1" applyBorder="1"/>
    <xf numFmtId="164" fontId="28" fillId="18" borderId="10" xfId="0" applyNumberFormat="1" applyFont="1" applyFill="1" applyBorder="1"/>
    <xf numFmtId="49" fontId="27" fillId="18" borderId="10" xfId="0" applyNumberFormat="1" applyFont="1" applyFill="1" applyBorder="1"/>
    <xf numFmtId="0" fontId="27" fillId="18" borderId="10" xfId="0" applyFont="1" applyFill="1" applyBorder="1"/>
    <xf numFmtId="0" fontId="27" fillId="0" borderId="10" xfId="0" applyFont="1" applyBorder="1"/>
    <xf numFmtId="14" fontId="27" fillId="0" borderId="10" xfId="0" applyNumberFormat="1" applyFont="1" applyBorder="1"/>
    <xf numFmtId="0" fontId="24" fillId="19" borderId="10" xfId="0" applyFont="1" applyFill="1" applyBorder="1"/>
    <xf numFmtId="0" fontId="29" fillId="0" borderId="10" xfId="0" applyFont="1" applyBorder="1"/>
    <xf numFmtId="0" fontId="30" fillId="0" borderId="10" xfId="0" applyFont="1" applyBorder="1"/>
    <xf numFmtId="1" fontId="26" fillId="0" borderId="10" xfId="0" applyNumberFormat="1" applyFont="1" applyBorder="1"/>
    <xf numFmtId="0" fontId="27" fillId="18" borderId="11" xfId="0" applyFont="1" applyFill="1" applyBorder="1"/>
    <xf numFmtId="0" fontId="0" fillId="0" borderId="10" xfId="0" applyBorder="1"/>
    <xf numFmtId="164" fontId="0" fillId="0" borderId="10" xfId="0" applyNumberFormat="1" applyBorder="1"/>
    <xf numFmtId="44" fontId="0" fillId="0" borderId="0" xfId="7" applyFont="1"/>
    <xf numFmtId="0" fontId="31" fillId="12" borderId="10" xfId="0" applyFont="1" applyFill="1" applyBorder="1"/>
    <xf numFmtId="0" fontId="0" fillId="12" borderId="0" xfId="0" applyFill="1"/>
    <xf numFmtId="0" fontId="10" fillId="5" borderId="6" xfId="3" applyFont="1" applyFill="1" applyBorder="1" applyAlignment="1">
      <alignment horizontal="left" vertical="center" wrapText="1" indent="1"/>
    </xf>
    <xf numFmtId="8" fontId="11" fillId="6" borderId="6" xfId="0" applyNumberFormat="1" applyFont="1" applyFill="1" applyBorder="1" applyAlignment="1">
      <alignment horizontal="right" vertical="center" indent="1"/>
    </xf>
    <xf numFmtId="0" fontId="9" fillId="4" borderId="4" xfId="4" applyFont="1" applyFill="1" applyBorder="1" applyAlignment="1">
      <alignment vertical="center"/>
    </xf>
    <xf numFmtId="0" fontId="9" fillId="4" borderId="5" xfId="4" applyFont="1" applyFill="1" applyBorder="1" applyAlignment="1">
      <alignment vertical="center"/>
    </xf>
    <xf numFmtId="8" fontId="11" fillId="14" borderId="6" xfId="0" applyNumberFormat="1" applyFont="1" applyFill="1" applyBorder="1" applyAlignment="1">
      <alignment horizontal="right" vertical="center" indent="1"/>
    </xf>
    <xf numFmtId="8" fontId="11" fillId="12" borderId="6" xfId="0" applyNumberFormat="1" applyFont="1" applyFill="1" applyBorder="1" applyAlignment="1">
      <alignment horizontal="right" vertical="center" indent="1"/>
    </xf>
    <xf numFmtId="166" fontId="21" fillId="0" borderId="0" xfId="2" applyNumberFormat="1" applyFont="1" applyFill="1" applyBorder="1" applyAlignment="1">
      <alignment horizontal="left" vertical="center"/>
    </xf>
    <xf numFmtId="0" fontId="25" fillId="15" borderId="0" xfId="1" applyFont="1" applyFill="1" applyBorder="1" applyAlignment="1">
      <alignment horizontal="left" vertical="center"/>
    </xf>
    <xf numFmtId="0" fontId="6" fillId="0" borderId="0" xfId="0" applyFont="1" applyFill="1" applyAlignment="1">
      <alignment horizontal="center" vertical="center"/>
    </xf>
  </cellXfs>
  <cellStyles count="8">
    <cellStyle name="20% - Accent5" xfId="5" builtinId="46"/>
    <cellStyle name="Currency" xfId="7" builtinId="4"/>
    <cellStyle name="Heading 1" xfId="2" builtinId="16"/>
    <cellStyle name="Heading 2" xfId="3" builtinId="17"/>
    <cellStyle name="Heading 3" xfId="4" builtinId="18"/>
    <cellStyle name="Hyperlink" xfId="6" builtinId="8"/>
    <cellStyle name="Normal" xfId="0" builtinId="0"/>
    <cellStyle name="Title" xfId="1" builtinId="15"/>
  </cellStyles>
  <dxfs count="7">
    <dxf>
      <fill>
        <patternFill>
          <bgColor rgb="FFFF0000"/>
        </patternFill>
      </fill>
    </dxf>
    <dxf>
      <fill>
        <patternFill>
          <bgColor rgb="FFFFFF00"/>
        </patternFill>
      </fill>
    </dxf>
    <dxf>
      <fill>
        <patternFill>
          <bgColor rgb="FF7030A0"/>
        </patternFill>
      </fill>
    </dxf>
    <dxf>
      <fill>
        <patternFill patternType="solid">
          <fgColor theme="2" tint="0.59996337778862885"/>
          <bgColor theme="0" tint="-4.9989318521683403E-2"/>
        </patternFill>
      </fill>
    </dxf>
    <dxf>
      <fill>
        <patternFill patternType="solid">
          <fgColor theme="2" tint="0.79995117038483843"/>
          <bgColor theme="2"/>
        </patternFill>
      </fill>
    </dxf>
    <dxf>
      <font>
        <color theme="2" tint="0.79995117038483843"/>
      </font>
      <fill>
        <patternFill>
          <bgColor theme="6" tint="-0.499984740745262"/>
        </patternFill>
      </fill>
      <border>
        <top style="thick">
          <color theme="0"/>
        </top>
      </border>
    </dxf>
    <dxf>
      <font>
        <b val="0"/>
        <i val="0"/>
        <color auto="1"/>
      </font>
      <fill>
        <patternFill patternType="none">
          <bgColor auto="1"/>
        </patternFill>
      </fill>
      <border diagonalUp="0" diagonalDown="0">
        <left/>
        <right/>
        <top/>
        <bottom style="thin">
          <color theme="6" tint="-0.499984740745262"/>
        </bottom>
        <vertical/>
        <horizontal/>
      </border>
    </dxf>
  </dxfs>
  <tableStyles count="1" defaultTableStyle="TableStyleMedium2" defaultPivotStyle="PivotStyleLight16">
    <tableStyle name="Address Book" pivot="0" count="4">
      <tableStyleElement type="wholeTable" dxfId="6"/>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Personal Expenses Dashboard</a:t>
            </a:r>
          </a:p>
        </c:rich>
      </c:tx>
      <c:layout>
        <c:manualLayout>
          <c:xMode val="edge"/>
          <c:yMode val="edge"/>
          <c:x val="0.36835776024051109"/>
          <c:y val="4.68384074941452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solidFill>
          <a:srgbClr val="00B0F0"/>
        </a:solidFill>
        <a:ln>
          <a:solidFill>
            <a:schemeClr val="accent6">
              <a:lumMod val="75000"/>
            </a:schemeClr>
          </a:solidFill>
        </a:ln>
        <a:effectLst/>
        <a:sp3d>
          <a:contourClr>
            <a:schemeClr val="accent6">
              <a:lumMod val="75000"/>
            </a:schemeClr>
          </a:contourClr>
        </a:sp3d>
      </c:spPr>
    </c:sideWall>
    <c:backWall>
      <c:thickness val="0"/>
      <c:spPr>
        <a:solidFill>
          <a:srgbClr val="00B0F0"/>
        </a:solidFill>
        <a:ln>
          <a:solidFill>
            <a:schemeClr val="accent6">
              <a:lumMod val="75000"/>
            </a:schemeClr>
          </a:solidFill>
        </a:ln>
        <a:effectLst/>
        <a:sp3d>
          <a:contourClr>
            <a:schemeClr val="accent6">
              <a:lumMod val="75000"/>
            </a:schemeClr>
          </a:contourClr>
        </a:sp3d>
      </c:spPr>
    </c:backWall>
    <c:plotArea>
      <c:layout/>
      <c:bar3DChart>
        <c:barDir val="col"/>
        <c:grouping val="clustered"/>
        <c:varyColors val="0"/>
        <c:ser>
          <c:idx val="0"/>
          <c:order val="0"/>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Personal!$C$3:$F$3</c:f>
              <c:strCache>
                <c:ptCount val="4"/>
                <c:pt idx="0">
                  <c:v>Food</c:v>
                </c:pt>
                <c:pt idx="1">
                  <c:v>Transport</c:v>
                </c:pt>
                <c:pt idx="2">
                  <c:v>Bills</c:v>
                </c:pt>
                <c:pt idx="3">
                  <c:v>Entertainment</c:v>
                </c:pt>
              </c:strCache>
            </c:strRef>
          </c:cat>
          <c:val>
            <c:numRef>
              <c:f>Personal!$C$4:$F$4</c:f>
              <c:numCache>
                <c:formatCode>0</c:formatCode>
                <c:ptCount val="4"/>
                <c:pt idx="0">
                  <c:v>130</c:v>
                </c:pt>
                <c:pt idx="1">
                  <c:v>70</c:v>
                </c:pt>
                <c:pt idx="2">
                  <c:v>210</c:v>
                </c:pt>
                <c:pt idx="3">
                  <c:v>95</c:v>
                </c:pt>
              </c:numCache>
            </c:numRef>
          </c:val>
          <c:extLst xmlns:c16r2="http://schemas.microsoft.com/office/drawing/2015/06/chart">
            <c:ext xmlns:c16="http://schemas.microsoft.com/office/drawing/2014/chart" uri="{C3380CC4-5D6E-409C-BE32-E72D297353CC}">
              <c16:uniqueId val="{00000000-79DF-4161-B11B-C5C9520DB159}"/>
            </c:ext>
          </c:extLst>
        </c:ser>
        <c:ser>
          <c:idx val="1"/>
          <c:order val="1"/>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Personal!$C$3:$F$3</c:f>
              <c:strCache>
                <c:ptCount val="4"/>
                <c:pt idx="0">
                  <c:v>Food</c:v>
                </c:pt>
                <c:pt idx="1">
                  <c:v>Transport</c:v>
                </c:pt>
                <c:pt idx="2">
                  <c:v>Bills</c:v>
                </c:pt>
                <c:pt idx="3">
                  <c:v>Entertainment</c:v>
                </c:pt>
              </c:strCache>
            </c:strRef>
          </c:cat>
          <c:val>
            <c:numRef>
              <c:f>Personal!$C$5:$F$5</c:f>
              <c:numCache>
                <c:formatCode>0</c:formatCode>
                <c:ptCount val="4"/>
                <c:pt idx="0">
                  <c:v>120</c:v>
                </c:pt>
                <c:pt idx="1">
                  <c:v>60</c:v>
                </c:pt>
                <c:pt idx="2">
                  <c:v>200</c:v>
                </c:pt>
                <c:pt idx="3">
                  <c:v>90</c:v>
                </c:pt>
              </c:numCache>
            </c:numRef>
          </c:val>
          <c:extLst xmlns:c16r2="http://schemas.microsoft.com/office/drawing/2015/06/chart">
            <c:ext xmlns:c16="http://schemas.microsoft.com/office/drawing/2014/chart" uri="{C3380CC4-5D6E-409C-BE32-E72D297353CC}">
              <c16:uniqueId val="{00000001-79DF-4161-B11B-C5C9520DB159}"/>
            </c:ext>
          </c:extLst>
        </c:ser>
        <c:ser>
          <c:idx val="2"/>
          <c:order val="2"/>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Personal!$C$3:$F$3</c:f>
              <c:strCache>
                <c:ptCount val="4"/>
                <c:pt idx="0">
                  <c:v>Food</c:v>
                </c:pt>
                <c:pt idx="1">
                  <c:v>Transport</c:v>
                </c:pt>
                <c:pt idx="2">
                  <c:v>Bills</c:v>
                </c:pt>
                <c:pt idx="3">
                  <c:v>Entertainment</c:v>
                </c:pt>
              </c:strCache>
            </c:strRef>
          </c:cat>
          <c:val>
            <c:numRef>
              <c:f>Personal!$C$6:$F$6</c:f>
              <c:numCache>
                <c:formatCode>0</c:formatCode>
                <c:ptCount val="4"/>
                <c:pt idx="0">
                  <c:v>150</c:v>
                </c:pt>
                <c:pt idx="1">
                  <c:v>55</c:v>
                </c:pt>
                <c:pt idx="2">
                  <c:v>220</c:v>
                </c:pt>
                <c:pt idx="3">
                  <c:v>70</c:v>
                </c:pt>
              </c:numCache>
            </c:numRef>
          </c:val>
          <c:extLst xmlns:c16r2="http://schemas.microsoft.com/office/drawing/2015/06/chart">
            <c:ext xmlns:c16="http://schemas.microsoft.com/office/drawing/2014/chart" uri="{C3380CC4-5D6E-409C-BE32-E72D297353CC}">
              <c16:uniqueId val="{00000002-79DF-4161-B11B-C5C9520DB159}"/>
            </c:ext>
          </c:extLst>
        </c:ser>
        <c:ser>
          <c:idx val="3"/>
          <c:order val="3"/>
          <c:spPr>
            <a:solidFill>
              <a:schemeClr val="accent4"/>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Personal!$C$3:$F$3</c:f>
              <c:strCache>
                <c:ptCount val="4"/>
                <c:pt idx="0">
                  <c:v>Food</c:v>
                </c:pt>
                <c:pt idx="1">
                  <c:v>Transport</c:v>
                </c:pt>
                <c:pt idx="2">
                  <c:v>Bills</c:v>
                </c:pt>
                <c:pt idx="3">
                  <c:v>Entertainment</c:v>
                </c:pt>
              </c:strCache>
            </c:strRef>
          </c:cat>
          <c:val>
            <c:numRef>
              <c:f>Personal!$C$7:$F$7</c:f>
              <c:numCache>
                <c:formatCode>0</c:formatCode>
                <c:ptCount val="4"/>
                <c:pt idx="0">
                  <c:v>160</c:v>
                </c:pt>
                <c:pt idx="1">
                  <c:v>65</c:v>
                </c:pt>
                <c:pt idx="2">
                  <c:v>230</c:v>
                </c:pt>
                <c:pt idx="3">
                  <c:v>80</c:v>
                </c:pt>
              </c:numCache>
            </c:numRef>
          </c:val>
          <c:extLst xmlns:c16r2="http://schemas.microsoft.com/office/drawing/2015/06/chart">
            <c:ext xmlns:c16="http://schemas.microsoft.com/office/drawing/2014/chart" uri="{C3380CC4-5D6E-409C-BE32-E72D297353CC}">
              <c16:uniqueId val="{00000003-79DF-4161-B11B-C5C9520DB159}"/>
            </c:ext>
          </c:extLst>
        </c:ser>
        <c:dLbls>
          <c:showLegendKey val="0"/>
          <c:showVal val="1"/>
          <c:showCatName val="0"/>
          <c:showSerName val="0"/>
          <c:showPercent val="0"/>
          <c:showBubbleSize val="0"/>
        </c:dLbls>
        <c:gapWidth val="150"/>
        <c:shape val="box"/>
        <c:axId val="531278368"/>
        <c:axId val="531271312"/>
        <c:axId val="0"/>
      </c:bar3DChart>
      <c:catAx>
        <c:axId val="53127836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NAME</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1271312"/>
        <c:crosses val="autoZero"/>
        <c:auto val="1"/>
        <c:lblAlgn val="ctr"/>
        <c:lblOffset val="100"/>
        <c:noMultiLvlLbl val="0"/>
      </c:catAx>
      <c:valAx>
        <c:axId val="5312713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12783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4">
        <a:lumMod val="60000"/>
        <a:lumOff val="4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207972</xdr:colOff>
      <xdr:row>0</xdr:row>
      <xdr:rowOff>50007</xdr:rowOff>
    </xdr:from>
    <xdr:to>
      <xdr:col>1</xdr:col>
      <xdr:colOff>838200</xdr:colOff>
      <xdr:row>1</xdr:row>
      <xdr:rowOff>914400</xdr:rowOff>
    </xdr:to>
    <xdr:pic>
      <xdr:nvPicPr>
        <xdr:cNvPr id="2" name="Picture 1" descr="Decorative Element&#10;">
          <a:extLst>
            <a:ext uri="{FF2B5EF4-FFF2-40B4-BE49-F238E27FC236}">
              <a16:creationId xmlns:a16="http://schemas.microsoft.com/office/drawing/2014/main" xmlns="" id="{4766C989-0398-4EF2-AE72-0FCA1C9EA2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647" y="50007"/>
          <a:ext cx="630228" cy="1054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105799</xdr:colOff>
      <xdr:row>0</xdr:row>
      <xdr:rowOff>117812</xdr:rowOff>
    </xdr:from>
    <xdr:to>
      <xdr:col>1</xdr:col>
      <xdr:colOff>554956</xdr:colOff>
      <xdr:row>1</xdr:row>
      <xdr:rowOff>30458</xdr:rowOff>
    </xdr:to>
    <xdr:pic>
      <xdr:nvPicPr>
        <xdr:cNvPr id="4" name="Picture 3" descr="Decorative element&#10;">
          <a:extLst>
            <a:ext uri="{FF2B5EF4-FFF2-40B4-BE49-F238E27FC236}">
              <a16:creationId xmlns:a16="http://schemas.microsoft.com/office/drawing/2014/main" xmlns="" id="{DF377864-4FEB-4775-90CF-2A6C6DFF8F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1012350">
          <a:off x="1848874" y="117812"/>
          <a:ext cx="449157" cy="7508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141195</xdr:colOff>
      <xdr:row>0</xdr:row>
      <xdr:rowOff>0</xdr:rowOff>
    </xdr:from>
    <xdr:to>
      <xdr:col>1</xdr:col>
      <xdr:colOff>666751</xdr:colOff>
      <xdr:row>0</xdr:row>
      <xdr:rowOff>390525</xdr:rowOff>
    </xdr:to>
    <xdr:pic>
      <xdr:nvPicPr>
        <xdr:cNvPr id="3" name="Picture 2" descr="decorative element">
          <a:extLst>
            <a:ext uri="{FF2B5EF4-FFF2-40B4-BE49-F238E27FC236}">
              <a16:creationId xmlns:a16="http://schemas.microsoft.com/office/drawing/2014/main" xmlns="" id="{0B4E9C91-5EE0-40F3-9461-A931F6E384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6470" y="0"/>
          <a:ext cx="525556"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257174</xdr:colOff>
      <xdr:row>8</xdr:row>
      <xdr:rowOff>76199</xdr:rowOff>
    </xdr:from>
    <xdr:to>
      <xdr:col>6</xdr:col>
      <xdr:colOff>0</xdr:colOff>
      <xdr:row>29</xdr:row>
      <xdr:rowOff>142874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ousehold%20to-do%20lis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Do List"/>
      <sheetName val="Assignment Setup"/>
      <sheetName val="Household to-do list1"/>
    </sheetNames>
    <sheetDataSet>
      <sheetData sheetId="0"/>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topLeftCell="C13" zoomScaleNormal="100" workbookViewId="0">
      <selection activeCell="H30" sqref="H30"/>
    </sheetView>
  </sheetViews>
  <sheetFormatPr defaultRowHeight="15" x14ac:dyDescent="0.25"/>
  <cols>
    <col min="1" max="1" width="1" customWidth="1"/>
    <col min="2" max="4" width="20.5703125" customWidth="1"/>
    <col min="5" max="6" width="20.5703125" style="9" customWidth="1"/>
    <col min="7" max="7" width="26.28515625" customWidth="1"/>
    <col min="8" max="12" width="20.5703125" customWidth="1"/>
  </cols>
  <sheetData>
    <row r="1" spans="1:12" x14ac:dyDescent="0.25">
      <c r="A1" s="1" t="s">
        <v>0</v>
      </c>
      <c r="B1" s="2"/>
      <c r="C1" s="2"/>
      <c r="D1" s="2"/>
      <c r="E1" s="3"/>
      <c r="F1" s="3"/>
      <c r="G1" s="2"/>
      <c r="H1" s="2"/>
      <c r="I1" s="2"/>
      <c r="J1" s="2"/>
      <c r="K1" s="2"/>
      <c r="L1" s="2"/>
    </row>
    <row r="2" spans="1:12" ht="76.5" customHeight="1" x14ac:dyDescent="0.3">
      <c r="A2" s="4" t="s">
        <v>1</v>
      </c>
      <c r="B2" s="5"/>
      <c r="C2" s="6" t="s">
        <v>2</v>
      </c>
      <c r="D2" s="7"/>
      <c r="E2" s="7"/>
      <c r="F2" s="7"/>
      <c r="G2" s="7"/>
      <c r="H2" s="7"/>
      <c r="I2" s="7"/>
      <c r="J2" s="7"/>
      <c r="K2" s="7"/>
      <c r="L2" s="7"/>
    </row>
    <row r="3" spans="1:12" x14ac:dyDescent="0.25">
      <c r="A3" s="8"/>
    </row>
    <row r="4" spans="1:12" ht="18.75" customHeight="1" x14ac:dyDescent="0.25">
      <c r="A4" s="8" t="s">
        <v>3</v>
      </c>
      <c r="B4" s="68" t="s">
        <v>4</v>
      </c>
      <c r="C4" s="69"/>
      <c r="D4" s="10"/>
      <c r="E4" s="11"/>
      <c r="F4"/>
      <c r="H4" s="14"/>
    </row>
    <row r="5" spans="1:12" ht="17.25" x14ac:dyDescent="0.25">
      <c r="A5" s="8"/>
      <c r="B5" s="12" t="s">
        <v>5</v>
      </c>
      <c r="C5" s="13">
        <v>4300</v>
      </c>
      <c r="F5"/>
      <c r="G5" s="18"/>
      <c r="H5" s="14"/>
    </row>
    <row r="6" spans="1:12" ht="17.25" customHeight="1" x14ac:dyDescent="0.25">
      <c r="A6" s="8"/>
      <c r="B6" s="12" t="s">
        <v>6</v>
      </c>
      <c r="C6" s="13">
        <v>300</v>
      </c>
      <c r="F6"/>
    </row>
    <row r="7" spans="1:12" ht="15.75" x14ac:dyDescent="0.25">
      <c r="A7" s="8" t="s">
        <v>7</v>
      </c>
      <c r="B7" s="12" t="s">
        <v>55</v>
      </c>
      <c r="C7" s="15">
        <f>SUM(C5:C6)</f>
        <v>4600</v>
      </c>
    </row>
    <row r="8" spans="1:12" ht="17.25" customHeight="1" x14ac:dyDescent="0.25">
      <c r="A8" s="8"/>
      <c r="B8" s="16"/>
      <c r="C8" s="16"/>
      <c r="D8" s="16"/>
      <c r="E8" s="17"/>
    </row>
    <row r="9" spans="1:12" ht="17.25" x14ac:dyDescent="0.25">
      <c r="A9" s="10"/>
      <c r="B9" s="11"/>
      <c r="E9"/>
      <c r="F9"/>
    </row>
    <row r="10" spans="1:12" x14ac:dyDescent="0.25">
      <c r="B10" s="9"/>
      <c r="C10" s="9"/>
      <c r="E10"/>
    </row>
    <row r="11" spans="1:12" ht="17.25" x14ac:dyDescent="0.25">
      <c r="B11" s="9"/>
      <c r="C11" s="9"/>
      <c r="D11" s="14"/>
      <c r="E11"/>
    </row>
    <row r="12" spans="1:12" x14ac:dyDescent="0.25">
      <c r="B12" s="9"/>
      <c r="C12" s="9"/>
      <c r="E12"/>
      <c r="G12" s="66" t="s">
        <v>19</v>
      </c>
      <c r="H12" s="66"/>
      <c r="I12" s="66"/>
      <c r="J12" s="70">
        <f>SUM(C16:C22)</f>
        <v>118</v>
      </c>
    </row>
    <row r="13" spans="1:12" x14ac:dyDescent="0.25">
      <c r="G13" s="66"/>
      <c r="H13" s="66"/>
      <c r="I13" s="66"/>
      <c r="J13" s="70"/>
    </row>
    <row r="14" spans="1:12" ht="15.75" thickBot="1" x14ac:dyDescent="0.3">
      <c r="G14" s="66" t="s">
        <v>21</v>
      </c>
      <c r="H14" s="66"/>
      <c r="I14" s="66"/>
      <c r="J14" s="71">
        <f>SUM(D16:D22)</f>
        <v>48</v>
      </c>
    </row>
    <row r="15" spans="1:12" ht="16.5" thickTop="1" x14ac:dyDescent="0.25">
      <c r="B15" s="27" t="s">
        <v>13</v>
      </c>
      <c r="C15" s="27" t="s">
        <v>8</v>
      </c>
      <c r="D15" s="27" t="s">
        <v>9</v>
      </c>
      <c r="E15" s="19" t="s">
        <v>10</v>
      </c>
      <c r="G15" s="66"/>
      <c r="H15" s="66"/>
      <c r="I15" s="66"/>
      <c r="J15" s="71"/>
    </row>
    <row r="16" spans="1:12" ht="15.75" x14ac:dyDescent="0.25">
      <c r="B16" s="20" t="s">
        <v>14</v>
      </c>
      <c r="C16" s="24">
        <v>34</v>
      </c>
      <c r="D16" s="24">
        <v>34</v>
      </c>
      <c r="E16" s="25">
        <f t="shared" ref="E16:E22" si="0">C16-D16</f>
        <v>0</v>
      </c>
      <c r="G16" s="66" t="s">
        <v>22</v>
      </c>
      <c r="H16" s="66"/>
      <c r="I16" s="66"/>
      <c r="J16" s="67">
        <f>SUM(E16:E22)</f>
        <v>70</v>
      </c>
    </row>
    <row r="17" spans="2:10" ht="15.75" x14ac:dyDescent="0.25">
      <c r="B17" s="23" t="s">
        <v>15</v>
      </c>
      <c r="C17" s="21">
        <v>10</v>
      </c>
      <c r="D17" s="21">
        <v>7</v>
      </c>
      <c r="E17" s="25">
        <f t="shared" si="0"/>
        <v>3</v>
      </c>
      <c r="G17" s="66"/>
      <c r="H17" s="66"/>
      <c r="I17" s="66"/>
      <c r="J17" s="67"/>
    </row>
    <row r="18" spans="2:10" ht="15.75" x14ac:dyDescent="0.25">
      <c r="B18" s="20" t="s">
        <v>16</v>
      </c>
      <c r="C18" s="24">
        <v>23</v>
      </c>
      <c r="D18" s="24">
        <v>0</v>
      </c>
      <c r="E18" s="25">
        <f t="shared" si="0"/>
        <v>23</v>
      </c>
    </row>
    <row r="19" spans="2:10" ht="15.75" x14ac:dyDescent="0.25">
      <c r="B19" s="23" t="s">
        <v>17</v>
      </c>
      <c r="C19" s="21">
        <v>3</v>
      </c>
      <c r="D19" s="21">
        <v>0</v>
      </c>
      <c r="E19" s="25">
        <f t="shared" si="0"/>
        <v>3</v>
      </c>
    </row>
    <row r="20" spans="2:10" ht="15.75" x14ac:dyDescent="0.25">
      <c r="B20" s="20" t="s">
        <v>18</v>
      </c>
      <c r="C20" s="24">
        <v>15</v>
      </c>
      <c r="D20" s="24">
        <v>0</v>
      </c>
      <c r="E20" s="25">
        <f t="shared" si="0"/>
        <v>15</v>
      </c>
    </row>
    <row r="21" spans="2:10" ht="15.75" x14ac:dyDescent="0.25">
      <c r="B21" s="23" t="s">
        <v>20</v>
      </c>
      <c r="C21" s="21">
        <v>10</v>
      </c>
      <c r="D21" s="21">
        <v>7</v>
      </c>
      <c r="E21" s="25">
        <f t="shared" si="0"/>
        <v>3</v>
      </c>
    </row>
    <row r="22" spans="2:10" ht="15.75" x14ac:dyDescent="0.25">
      <c r="B22" s="20" t="s">
        <v>11</v>
      </c>
      <c r="C22" s="24">
        <v>23</v>
      </c>
      <c r="D22" s="24">
        <v>0</v>
      </c>
      <c r="E22" s="25">
        <f t="shared" si="0"/>
        <v>23</v>
      </c>
    </row>
    <row r="24" spans="2:10" ht="15.75" x14ac:dyDescent="0.25">
      <c r="B24" s="26" t="s">
        <v>12</v>
      </c>
      <c r="C24" s="48">
        <f>SUM(C14:C22)</f>
        <v>118</v>
      </c>
      <c r="D24" s="28">
        <f>SUM(D14:D22)</f>
        <v>48</v>
      </c>
      <c r="E24" s="49">
        <f>SUM(E14:E22)</f>
        <v>70</v>
      </c>
    </row>
    <row r="25" spans="2:10" x14ac:dyDescent="0.25">
      <c r="G25" s="22"/>
    </row>
    <row r="28" spans="2:10" ht="15" customHeight="1" x14ac:dyDescent="0.3">
      <c r="G28" s="50" t="s">
        <v>42</v>
      </c>
      <c r="H28" s="51">
        <f>MAX(C16:C22)</f>
        <v>34</v>
      </c>
    </row>
    <row r="29" spans="2:10" ht="15" customHeight="1" x14ac:dyDescent="0.3">
      <c r="G29" s="50" t="s">
        <v>43</v>
      </c>
      <c r="H29" s="51">
        <f>MIN(C16:C22)</f>
        <v>3</v>
      </c>
    </row>
    <row r="30" spans="2:10" ht="18.75" x14ac:dyDescent="0.3">
      <c r="G30" s="50" t="s">
        <v>44</v>
      </c>
      <c r="H30" s="51">
        <f>AVERAGE(C16:D22)</f>
        <v>11.857142857142858</v>
      </c>
    </row>
  </sheetData>
  <mergeCells count="7">
    <mergeCell ref="G16:I17"/>
    <mergeCell ref="J16:J17"/>
    <mergeCell ref="B4:C4"/>
    <mergeCell ref="G12:I13"/>
    <mergeCell ref="J12:J13"/>
    <mergeCell ref="G14:I15"/>
    <mergeCell ref="J14:J15"/>
  </mergeCells>
  <dataValidations count="4">
    <dataValidation allowBlank="1" showInputMessage="1" showErrorMessage="1" prompt="Projected Balance is auto calculated in cell H4, Actual Balance in H6, and Difference in H8. Next instruction is in cell A9." sqref="A7"/>
    <dataValidation allowBlank="1" showInputMessage="1" showErrorMessage="1" prompt="Projected Monthly Income label is in cell at right. Enter Income 1 in cell C5 and Extra Income in C6 to calculate Total monthly income in C7. Next instruction is in cell A7." sqref="A4"/>
    <dataValidation allowBlank="1" showInputMessage="1" showErrorMessage="1" prompt="Title of this worksheet is in cell C2. Next instruction is in cell A4." sqref="A2"/>
    <dataValidation allowBlank="1" showInputMessage="1" showErrorMessage="1" prompt="Create a Personal Monthly Budget in this worksheet. Helpful instructions on how to use this worksheet are in cells in this column. Arrow down to get started." sqref="A1"/>
  </dataValidations>
  <pageMargins left="0.7" right="0.7" top="0.75" bottom="0.75" header="0.3" footer="0.3"/>
  <pageSetup orientation="portrait" r:id="rId1"/>
  <headerFooter>
    <oddHeader>&amp;L&amp;KFF0000SHAFIQ&amp;CGRADE 7&amp;R&amp;F</oddHeader>
    <oddFooter>&amp;C&amp;P&amp;R&amp;D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workbookViewId="0">
      <selection activeCell="G7" sqref="G7"/>
    </sheetView>
  </sheetViews>
  <sheetFormatPr defaultRowHeight="15" x14ac:dyDescent="0.25"/>
  <cols>
    <col min="1" max="1" width="1.85546875" customWidth="1"/>
    <col min="2" max="2" width="38.28515625" customWidth="1"/>
    <col min="3" max="6" width="26.140625" customWidth="1"/>
    <col min="7" max="7" width="18" customWidth="1"/>
  </cols>
  <sheetData>
    <row r="1" spans="1:17" s="36" customFormat="1" ht="66" customHeight="1" x14ac:dyDescent="0.4">
      <c r="A1" s="29" t="s">
        <v>23</v>
      </c>
      <c r="B1" s="30"/>
      <c r="C1" s="31" t="s">
        <v>24</v>
      </c>
      <c r="D1" s="32"/>
      <c r="E1" s="33"/>
      <c r="F1" s="34"/>
      <c r="G1" s="35"/>
      <c r="I1" s="37"/>
      <c r="J1" s="37"/>
      <c r="K1" s="37"/>
      <c r="L1" s="37"/>
      <c r="M1" s="37"/>
      <c r="N1" s="37"/>
      <c r="O1" s="35"/>
      <c r="P1" s="35"/>
      <c r="Q1" s="35"/>
    </row>
    <row r="2" spans="1:17" s="36" customFormat="1" ht="21.75" customHeight="1" x14ac:dyDescent="0.4">
      <c r="A2" s="29"/>
      <c r="B2" s="72">
        <f ca="1">TODAY()</f>
        <v>45989</v>
      </c>
      <c r="C2" s="72"/>
      <c r="D2" s="38"/>
      <c r="E2" s="38"/>
      <c r="F2" s="35"/>
      <c r="G2" s="35"/>
      <c r="I2" s="37"/>
      <c r="J2" s="37"/>
      <c r="K2" s="37"/>
      <c r="L2" s="37"/>
      <c r="M2" s="37"/>
      <c r="N2" s="37"/>
      <c r="O2" s="35"/>
      <c r="P2" s="35"/>
      <c r="Q2" s="35"/>
    </row>
    <row r="3" spans="1:17" s="36" customFormat="1" ht="12.75" customHeight="1" x14ac:dyDescent="0.4">
      <c r="B3" s="39"/>
      <c r="C3" s="40"/>
      <c r="D3" s="41"/>
      <c r="E3" s="41"/>
      <c r="F3" s="42"/>
      <c r="G3" s="42"/>
    </row>
    <row r="5" spans="1:17" ht="28.5" customHeight="1" x14ac:dyDescent="0.25"/>
    <row r="6" spans="1:17" ht="42.75" customHeight="1" x14ac:dyDescent="0.4">
      <c r="B6" s="52" t="s">
        <v>25</v>
      </c>
      <c r="C6" s="53" t="s">
        <v>26</v>
      </c>
      <c r="D6" s="53" t="s">
        <v>27</v>
      </c>
      <c r="E6" s="53" t="s">
        <v>28</v>
      </c>
      <c r="F6" s="60" t="s">
        <v>47</v>
      </c>
      <c r="G6" s="60" t="s">
        <v>48</v>
      </c>
    </row>
    <row r="7" spans="1:17" ht="39.75" customHeight="1" x14ac:dyDescent="0.4">
      <c r="B7" s="56" t="s">
        <v>25</v>
      </c>
      <c r="C7" s="57" t="s">
        <v>30</v>
      </c>
      <c r="D7" s="55">
        <v>45985</v>
      </c>
      <c r="E7" s="54" t="s">
        <v>46</v>
      </c>
      <c r="F7">
        <v>5</v>
      </c>
      <c r="G7" t="str">
        <f>IF(F7&gt;2,"YES","NO")</f>
        <v>YES</v>
      </c>
    </row>
    <row r="8" spans="1:17" ht="26.25" x14ac:dyDescent="0.4">
      <c r="B8" s="54"/>
      <c r="C8" s="58" t="s">
        <v>45</v>
      </c>
      <c r="D8" s="55">
        <v>45986</v>
      </c>
      <c r="E8" s="54" t="s">
        <v>29</v>
      </c>
      <c r="F8">
        <v>1</v>
      </c>
      <c r="G8" t="str">
        <f>IF(F8&gt;2,"YES","NO")</f>
        <v>NO</v>
      </c>
    </row>
  </sheetData>
  <autoFilter ref="B6:G8"/>
  <sortState caseSensitive="1" ref="B7:G8">
    <sortCondition ref="D7:D8"/>
    <sortCondition descending="1" ref="C7:C8"/>
  </sortState>
  <mergeCells count="1">
    <mergeCell ref="B2:C2"/>
  </mergeCells>
  <dataValidations count="6">
    <dataValidation allowBlank="1" showErrorMessage="1" sqref="B3:C3"/>
    <dataValidation allowBlank="1" showInputMessage="1" showErrorMessage="1" prompt="Title of this worksheet is in this C1. Date is automatically updated in cell B2, and Due Today and Overdue days in cell C3 and C4. Next tip is in cell below." sqref="B1"/>
    <dataValidation allowBlank="1" showErrorMessage="1" prompt="Title of this worksheet is in this cell. Date is automatically updated in cell below, and Due Today and Overdue days in cell C3 and C4. Tip is in cell at right" sqref="C1"/>
    <dataValidation allowBlank="1" showInputMessage="1" showErrorMessage="1" prompt="Date is automatically updated in this cell and Due Today and Overdue days in cells below" sqref="B2:C2"/>
    <dataValidation allowBlank="1" showInputMessage="1" showErrorMessage="1" prompt="Create To Do List in this workbook. Enter details in To Do List table in this worksheet. Select cell F1 to navigate to Setup worksheet. Due &amp; Overdue days are automatically updated" sqref="A1"/>
    <dataValidation allowBlank="1" showInputMessage="1" showErrorMessage="1" prompt="Navigation link to Assignment Setup worksheet" sqref="F1:G3"/>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tabSelected="1" topLeftCell="B1" workbookViewId="0">
      <pane ySplit="1" topLeftCell="A2" activePane="bottomLeft" state="frozen"/>
      <selection pane="bottomLeft" activeCell="K7" sqref="K7"/>
    </sheetView>
  </sheetViews>
  <sheetFormatPr defaultRowHeight="15" x14ac:dyDescent="0.25"/>
  <cols>
    <col min="1" max="1" width="4.42578125" customWidth="1"/>
    <col min="2" max="5" width="24.42578125" customWidth="1"/>
    <col min="6" max="6" width="26.42578125" bestFit="1" customWidth="1"/>
    <col min="8" max="8" width="10.85546875" bestFit="1" customWidth="1"/>
    <col min="9" max="9" width="14.140625" bestFit="1" customWidth="1"/>
    <col min="11" max="11" width="29.85546875" bestFit="1" customWidth="1"/>
  </cols>
  <sheetData>
    <row r="1" spans="1:11" ht="33.75" x14ac:dyDescent="0.25">
      <c r="A1" s="43"/>
      <c r="B1" s="45"/>
      <c r="C1" s="73" t="s">
        <v>31</v>
      </c>
      <c r="D1" s="73"/>
      <c r="E1" s="73"/>
      <c r="F1" s="44"/>
    </row>
    <row r="2" spans="1:11" x14ac:dyDescent="0.25">
      <c r="A2" s="43"/>
      <c r="B2" s="74" t="s">
        <v>32</v>
      </c>
      <c r="C2" s="74"/>
      <c r="D2" s="74"/>
      <c r="E2" s="74"/>
    </row>
    <row r="3" spans="1:11" ht="26.25" x14ac:dyDescent="0.4">
      <c r="B3" s="46" t="s">
        <v>33</v>
      </c>
      <c r="C3" s="46" t="s">
        <v>34</v>
      </c>
      <c r="D3" s="46" t="s">
        <v>35</v>
      </c>
      <c r="E3" s="46" t="s">
        <v>36</v>
      </c>
      <c r="F3" s="46" t="s">
        <v>37</v>
      </c>
    </row>
    <row r="4" spans="1:11" ht="26.25" x14ac:dyDescent="0.4">
      <c r="B4" s="47" t="s">
        <v>40</v>
      </c>
      <c r="C4" s="59">
        <v>130</v>
      </c>
      <c r="D4" s="59">
        <v>70</v>
      </c>
      <c r="E4" s="59">
        <v>210</v>
      </c>
      <c r="F4" s="59">
        <v>95</v>
      </c>
      <c r="H4" s="64" t="s">
        <v>49</v>
      </c>
      <c r="I4" s="64" t="s">
        <v>50</v>
      </c>
    </row>
    <row r="5" spans="1:11" ht="26.25" x14ac:dyDescent="0.4">
      <c r="B5" s="47" t="s">
        <v>38</v>
      </c>
      <c r="C5" s="59">
        <v>120</v>
      </c>
      <c r="D5" s="59">
        <v>60</v>
      </c>
      <c r="E5" s="59">
        <v>200</v>
      </c>
      <c r="F5" s="59">
        <v>90</v>
      </c>
      <c r="H5" s="61" t="s">
        <v>51</v>
      </c>
      <c r="I5" s="62">
        <v>20</v>
      </c>
    </row>
    <row r="6" spans="1:11" ht="26.25" x14ac:dyDescent="0.4">
      <c r="B6" s="47" t="s">
        <v>39</v>
      </c>
      <c r="C6" s="59">
        <v>150</v>
      </c>
      <c r="D6" s="59">
        <v>55</v>
      </c>
      <c r="E6" s="59">
        <v>220</v>
      </c>
      <c r="F6" s="59">
        <v>70</v>
      </c>
      <c r="H6" s="61" t="s">
        <v>52</v>
      </c>
      <c r="I6" s="62">
        <v>40</v>
      </c>
      <c r="K6" s="65" t="s">
        <v>54</v>
      </c>
    </row>
    <row r="7" spans="1:11" ht="26.25" x14ac:dyDescent="0.4">
      <c r="B7" s="47" t="s">
        <v>41</v>
      </c>
      <c r="C7" s="59">
        <v>160</v>
      </c>
      <c r="D7" s="59">
        <v>65</v>
      </c>
      <c r="E7" s="59">
        <v>230</v>
      </c>
      <c r="F7" s="59">
        <v>80</v>
      </c>
      <c r="H7" s="61" t="s">
        <v>51</v>
      </c>
      <c r="I7" s="62">
        <v>30</v>
      </c>
      <c r="K7" s="63">
        <f>SUMIF(H5:H10,"FRUIT",I5:I10)</f>
        <v>55</v>
      </c>
    </row>
    <row r="8" spans="1:11" ht="22.5" customHeight="1" x14ac:dyDescent="0.25">
      <c r="H8" s="61" t="s">
        <v>53</v>
      </c>
      <c r="I8" s="62">
        <v>10</v>
      </c>
    </row>
    <row r="9" spans="1:11" ht="25.5" customHeight="1" x14ac:dyDescent="0.25">
      <c r="H9" s="61" t="s">
        <v>51</v>
      </c>
      <c r="I9" s="62">
        <v>5</v>
      </c>
    </row>
    <row r="10" spans="1:11" x14ac:dyDescent="0.25">
      <c r="H10" s="61" t="s">
        <v>52</v>
      </c>
      <c r="I10" s="62">
        <v>3</v>
      </c>
    </row>
  </sheetData>
  <autoFilter ref="B3:F7"/>
  <sortState ref="B4:F7">
    <sortCondition descending="1" ref="B4:B7"/>
  </sortState>
  <mergeCells count="2">
    <mergeCell ref="C1:E1"/>
    <mergeCell ref="B2:E2"/>
  </mergeCells>
  <conditionalFormatting sqref="H5:H10">
    <cfRule type="cellIs" dxfId="2" priority="1" operator="equal">
      <formula>"VEGETABLE"</formula>
    </cfRule>
    <cfRule type="cellIs" dxfId="1" priority="2" operator="equal">
      <formula>"SNACK"</formula>
    </cfRule>
    <cfRule type="cellIs" dxfId="0" priority="3" operator="equal">
      <formula>"FRUIT"</formula>
    </cfRule>
  </conditionalFormatting>
  <dataValidations count="2">
    <dataValidation allowBlank="1" showInputMessage="1" showErrorMessage="1" prompt="Title of this worksheet is in this cell. Personal Expenses PivotChart is in cell below. Navigation link to Expense Log worksheet is in cell at right" sqref="C1"/>
    <dataValidation allowBlank="1" showInputMessage="1" showErrorMessage="1" prompt="Create a Personal Expenses Calculator in this workbook. PivotChart showing expenses per category and month is in cell B2. Select cell F1 to navigate to Expense Log worksheet" sqref="A1"/>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PERSONAL CARE</vt:lpstr>
      <vt:lpstr> To do list</vt:lpstr>
      <vt:lpstr>Personal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2025-11-27T09:21:47Z</cp:lastPrinted>
  <dcterms:created xsi:type="dcterms:W3CDTF">2025-11-18T14:28:52Z</dcterms:created>
  <dcterms:modified xsi:type="dcterms:W3CDTF">2025-11-28T10:28:42Z</dcterms:modified>
</cp:coreProperties>
</file>