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Talya 7D\"/>
    </mc:Choice>
  </mc:AlternateContent>
  <xr:revisionPtr revIDLastSave="0" documentId="13_ncr:1_{DB278889-3591-4382-A5B0-F3F096C7A4A1}" xr6:coauthVersionLast="47" xr6:coauthVersionMax="47" xr10:uidLastSave="{00000000-0000-0000-0000-000000000000}"/>
  <bookViews>
    <workbookView xWindow="-120" yWindow="-120" windowWidth="20730" windowHeight="11040" activeTab="1" xr2:uid="{D962C604-3DEB-4EE4-B746-117F26F12D57}"/>
  </bookViews>
  <sheets>
    <sheet name="Books" sheetId="1" r:id="rId1"/>
    <sheet name="Members" sheetId="3" r:id="rId2"/>
    <sheet name="Borrowed Books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G17" i="4"/>
  <c r="D17" i="3"/>
  <c r="J17" i="1"/>
</calcChain>
</file>

<file path=xl/sharedStrings.xml><?xml version="1.0" encoding="utf-8"?>
<sst xmlns="http://schemas.openxmlformats.org/spreadsheetml/2006/main" count="272" uniqueCount="186">
  <si>
    <t>Book ID</t>
  </si>
  <si>
    <t>Title</t>
  </si>
  <si>
    <t>Author</t>
  </si>
  <si>
    <t>Genre</t>
  </si>
  <si>
    <t>Publisher</t>
  </si>
  <si>
    <t>Year</t>
  </si>
  <si>
    <t>ISBN</t>
  </si>
  <si>
    <t>Books</t>
  </si>
  <si>
    <t>Status</t>
  </si>
  <si>
    <t>Shelf number</t>
  </si>
  <si>
    <t>B054</t>
  </si>
  <si>
    <t>B089</t>
  </si>
  <si>
    <t>B078</t>
  </si>
  <si>
    <t>B456</t>
  </si>
  <si>
    <t>B670</t>
  </si>
  <si>
    <t>B002</t>
  </si>
  <si>
    <t>B8973</t>
  </si>
  <si>
    <t>B248</t>
  </si>
  <si>
    <t>B073</t>
  </si>
  <si>
    <t>B150</t>
  </si>
  <si>
    <t>B225</t>
  </si>
  <si>
    <t>B505</t>
  </si>
  <si>
    <t>B874</t>
  </si>
  <si>
    <t>Harry Potter and the philosephers stone</t>
  </si>
  <si>
    <t>Charlie and the chocolate factory</t>
  </si>
  <si>
    <t>Diary of a wimpy kid cabin fever</t>
  </si>
  <si>
    <t>A Tale of Two cities</t>
  </si>
  <si>
    <t>Wuthering Heights</t>
  </si>
  <si>
    <t>Mr.Fox</t>
  </si>
  <si>
    <t>Dork Diaries</t>
  </si>
  <si>
    <t>Oliver Twist</t>
  </si>
  <si>
    <t>The Witches</t>
  </si>
  <si>
    <t>Harry Potter and the prisoner of azkaban</t>
  </si>
  <si>
    <t>Dork Diaries Drama Queen</t>
  </si>
  <si>
    <t>Harry Potter and the chamber of secrets</t>
  </si>
  <si>
    <t>J.K Rowling</t>
  </si>
  <si>
    <t>Roald Dahl</t>
  </si>
  <si>
    <t>Rachel Renée Rusell</t>
  </si>
  <si>
    <t>Jeff Kinney</t>
  </si>
  <si>
    <t>Charles Dickens</t>
  </si>
  <si>
    <t> Emily Brontë</t>
  </si>
  <si>
    <t>Sophie Cleverly</t>
  </si>
  <si>
    <t>Fantasy</t>
  </si>
  <si>
    <t>Adventure</t>
  </si>
  <si>
    <t>Realistic Fiction</t>
  </si>
  <si>
    <t>Melodrama</t>
  </si>
  <si>
    <t>Gothic fiction</t>
  </si>
  <si>
    <t>Historical Fiction</t>
  </si>
  <si>
    <t>Bloomsbury Publishing</t>
  </si>
  <si>
    <t xml:space="preserve"> Alfred A. Knopf</t>
  </si>
  <si>
    <t>Alfred A. Knopf</t>
  </si>
  <si>
    <t>Jonathan Cape</t>
  </si>
  <si>
    <r>
      <t>Simon &amp; Schuster</t>
    </r>
    <r>
      <rPr>
        <sz val="12"/>
        <color rgb="FF0A0A0A"/>
        <rFont val="Roboto"/>
      </rPr>
      <t> </t>
    </r>
  </si>
  <si>
    <r>
      <t>Puffin Books</t>
    </r>
    <r>
      <rPr>
        <sz val="12"/>
        <color rgb="FF0A0A0A"/>
        <rFont val="Roboto"/>
      </rPr>
      <t> </t>
    </r>
  </si>
  <si>
    <t>Penguin Classics</t>
  </si>
  <si>
    <t>HarperCollins Children's Books</t>
  </si>
  <si>
    <t>Scarlet And Ivy The Lost Twin</t>
  </si>
  <si>
    <t>Available</t>
  </si>
  <si>
    <t>Sold out</t>
  </si>
  <si>
    <t>A11</t>
  </si>
  <si>
    <t>B16</t>
  </si>
  <si>
    <t>C24</t>
  </si>
  <si>
    <t>H67</t>
  </si>
  <si>
    <t>I21</t>
  </si>
  <si>
    <t>D41</t>
  </si>
  <si>
    <t>L98</t>
  </si>
  <si>
    <t>U70</t>
  </si>
  <si>
    <t>N22</t>
  </si>
  <si>
    <t>V72</t>
  </si>
  <si>
    <t>E55</t>
  </si>
  <si>
    <t>F74</t>
  </si>
  <si>
    <t>X60</t>
  </si>
  <si>
    <t>Members</t>
  </si>
  <si>
    <t>Member ID</t>
  </si>
  <si>
    <t>Name</t>
  </si>
  <si>
    <t>Gender</t>
  </si>
  <si>
    <t>Quantity</t>
  </si>
  <si>
    <t>SUMIF Function →</t>
  </si>
  <si>
    <t xml:space="preserve">Age </t>
  </si>
  <si>
    <t xml:space="preserve">Phone </t>
  </si>
  <si>
    <t>Email</t>
  </si>
  <si>
    <t>Membership date</t>
  </si>
  <si>
    <t xml:space="preserve"> Expiry Date</t>
  </si>
  <si>
    <t>Address</t>
  </si>
  <si>
    <t>M001</t>
  </si>
  <si>
    <t>M054</t>
  </si>
  <si>
    <t>M032</t>
  </si>
  <si>
    <t>M063</t>
  </si>
  <si>
    <t>M010</t>
  </si>
  <si>
    <t>M012</t>
  </si>
  <si>
    <t>M040</t>
  </si>
  <si>
    <t>M049</t>
  </si>
  <si>
    <t>M028</t>
  </si>
  <si>
    <t>M025</t>
  </si>
  <si>
    <t>M027</t>
  </si>
  <si>
    <t>M016</t>
  </si>
  <si>
    <t>M055</t>
  </si>
  <si>
    <t>Tia Haddad</t>
  </si>
  <si>
    <t>Josh Smith</t>
  </si>
  <si>
    <t>Lily Nino</t>
  </si>
  <si>
    <t>Jana Nelson</t>
  </si>
  <si>
    <t>Leya Abu Ghazaleh</t>
  </si>
  <si>
    <t>Micheal Maaitah</t>
  </si>
  <si>
    <t>Jack Dababneh</t>
  </si>
  <si>
    <t>Sami Oweis</t>
  </si>
  <si>
    <t>Rita Hawatmeh</t>
  </si>
  <si>
    <t>Talya Smith</t>
  </si>
  <si>
    <t>Firas Haddad</t>
  </si>
  <si>
    <t>Shaden Fakhoury</t>
  </si>
  <si>
    <t>Fadi Hattar</t>
  </si>
  <si>
    <t>Female</t>
  </si>
  <si>
    <t>Male</t>
  </si>
  <si>
    <t>07 89 65 20 53</t>
  </si>
  <si>
    <t>07 75 62 67 41</t>
  </si>
  <si>
    <t>07 90 81 23 64</t>
  </si>
  <si>
    <t>07 72 45 68 99</t>
  </si>
  <si>
    <t>07 77 74 35 43</t>
  </si>
  <si>
    <t>07 81 23 47 65</t>
  </si>
  <si>
    <t>07 92 11 53 27</t>
  </si>
  <si>
    <t>07 78 89 91 23</t>
  </si>
  <si>
    <t>07 76 52 43 17</t>
  </si>
  <si>
    <t>07 78 96 41 90</t>
  </si>
  <si>
    <t>07 75 27 19 82</t>
  </si>
  <si>
    <t>07 89 72 51 67</t>
  </si>
  <si>
    <t>07 92 15 68 23</t>
  </si>
  <si>
    <t>Tia@gmail.com</t>
  </si>
  <si>
    <t>Lily@gmail.com</t>
  </si>
  <si>
    <t>Jana@gmail.com</t>
  </si>
  <si>
    <t>Leya@gmail.com</t>
  </si>
  <si>
    <t>Micheal@gmail.com</t>
  </si>
  <si>
    <t>Jack@gmail.com</t>
  </si>
  <si>
    <t>Sami@gmail.com</t>
  </si>
  <si>
    <t>Rita@gmail.com</t>
  </si>
  <si>
    <t>Talya@gmail.com</t>
  </si>
  <si>
    <t>Firas@gmail.com</t>
  </si>
  <si>
    <t>Shaden@gmail.com</t>
  </si>
  <si>
    <t>Fadi@gmail.com</t>
  </si>
  <si>
    <t>Josh@gmail.com</t>
  </si>
  <si>
    <t>26/4/2025</t>
  </si>
  <si>
    <t>22/2/2025</t>
  </si>
  <si>
    <t>31/1/2025</t>
  </si>
  <si>
    <t>23/2/2025</t>
  </si>
  <si>
    <t>15/6/2025</t>
  </si>
  <si>
    <t>26/9/2025</t>
  </si>
  <si>
    <t>25/12/2025</t>
  </si>
  <si>
    <t>26/4/2026</t>
  </si>
  <si>
    <t>22/2/2026</t>
  </si>
  <si>
    <t>31/1/2026</t>
  </si>
  <si>
    <t>15/6/2026</t>
  </si>
  <si>
    <t>26/9/2026</t>
  </si>
  <si>
    <t>25/12/2026</t>
  </si>
  <si>
    <t>Amman</t>
  </si>
  <si>
    <t>Irbid</t>
  </si>
  <si>
    <t>Jerash</t>
  </si>
  <si>
    <t>Karak</t>
  </si>
  <si>
    <t>Salt</t>
  </si>
  <si>
    <t>COUNT Function→</t>
  </si>
  <si>
    <t>Borrowed Books</t>
  </si>
  <si>
    <t>Transaction ID</t>
  </si>
  <si>
    <t>Borrow Date</t>
  </si>
  <si>
    <t>Due Date</t>
  </si>
  <si>
    <t>Return Date</t>
  </si>
  <si>
    <t>Fine (JOD)</t>
  </si>
  <si>
    <t>T001</t>
  </si>
  <si>
    <t>T025</t>
  </si>
  <si>
    <t>T067</t>
  </si>
  <si>
    <t>T041</t>
  </si>
  <si>
    <t>T021</t>
  </si>
  <si>
    <t>T026</t>
  </si>
  <si>
    <t>T012</t>
  </si>
  <si>
    <t>T10</t>
  </si>
  <si>
    <t>T040</t>
  </si>
  <si>
    <t>T049</t>
  </si>
  <si>
    <t>T023</t>
  </si>
  <si>
    <t>T011</t>
  </si>
  <si>
    <t>T031</t>
  </si>
  <si>
    <t>18/9/2025</t>
  </si>
  <si>
    <t>22/6/2025</t>
  </si>
  <si>
    <t>19/2/2025</t>
  </si>
  <si>
    <t>13/5/2025</t>
  </si>
  <si>
    <t>8/1//2025</t>
  </si>
  <si>
    <t>22/9/2025</t>
  </si>
  <si>
    <t>14/2/2025</t>
  </si>
  <si>
    <t>15/8/2025</t>
  </si>
  <si>
    <t>SUM Function→</t>
  </si>
  <si>
    <t>Formula→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</si>
</sst>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JOD]\ 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A0A0A"/>
      <name val="Roboto"/>
    </font>
    <font>
      <sz val="12"/>
      <color rgb="FF0A0A0A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900FF"/>
        <bgColor indexed="64"/>
      </patternFill>
    </fill>
  </fills>
  <borders count="7">
    <border>
      <left/>
      <right/>
      <top/>
      <bottom/>
      <diagonal/>
    </border>
    <border>
      <left style="medium">
        <color theme="7" tint="0.39991454817346722"/>
      </left>
      <right style="medium">
        <color theme="7" tint="0.39991454817346722"/>
      </right>
      <top style="medium">
        <color theme="7" tint="0.39991454817346722"/>
      </top>
      <bottom style="medium">
        <color theme="7" tint="0.39991454817346722"/>
      </bottom>
      <diagonal/>
    </border>
    <border>
      <left style="medium">
        <color theme="7" tint="0.39994506668294322"/>
      </left>
      <right style="medium">
        <color theme="7" tint="0.39994506668294322"/>
      </right>
      <top style="medium">
        <color theme="7" tint="0.39994506668294322"/>
      </top>
      <bottom/>
      <diagonal/>
    </border>
    <border>
      <left/>
      <right/>
      <top/>
      <bottom style="medium">
        <color theme="7" tint="0.3999450666829432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9900FF"/>
      </left>
      <right style="medium">
        <color rgb="FF9900FF"/>
      </right>
      <top style="medium">
        <color rgb="FF9900FF"/>
      </top>
      <bottom style="medium">
        <color rgb="FF9900FF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3" borderId="2" xfId="0" applyFont="1" applyFill="1" applyBorder="1"/>
    <xf numFmtId="0" fontId="0" fillId="4" borderId="1" xfId="0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0" fontId="0" fillId="4" borderId="1" xfId="0" applyFont="1" applyFill="1" applyBorder="1"/>
    <xf numFmtId="1" fontId="0" fillId="4" borderId="1" xfId="0" applyNumberFormat="1" applyFill="1" applyBorder="1"/>
    <xf numFmtId="0" fontId="2" fillId="2" borderId="3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4" xfId="0" applyFill="1" applyBorder="1"/>
    <xf numFmtId="0" fontId="0" fillId="6" borderId="4" xfId="0" applyFill="1" applyBorder="1" applyAlignment="1">
      <alignment horizontal="left"/>
    </xf>
    <xf numFmtId="1" fontId="0" fillId="6" borderId="4" xfId="0" applyNumberFormat="1" applyFill="1" applyBorder="1"/>
    <xf numFmtId="0" fontId="6" fillId="6" borderId="4" xfId="1" applyFill="1" applyBorder="1"/>
    <xf numFmtId="14" fontId="0" fillId="6" borderId="4" xfId="0" applyNumberFormat="1" applyFill="1" applyBorder="1" applyAlignment="1">
      <alignment horizontal="left"/>
    </xf>
    <xf numFmtId="0" fontId="0" fillId="7" borderId="4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0" xfId="0" applyFill="1"/>
    <xf numFmtId="0" fontId="7" fillId="10" borderId="5" xfId="0" applyFont="1" applyFill="1" applyBorder="1"/>
    <xf numFmtId="0" fontId="0" fillId="9" borderId="6" xfId="0" applyFill="1" applyBorder="1"/>
    <xf numFmtId="14" fontId="0" fillId="9" borderId="6" xfId="0" applyNumberFormat="1" applyFill="1" applyBorder="1" applyAlignment="1">
      <alignment horizontal="left"/>
    </xf>
    <xf numFmtId="173" fontId="0" fillId="9" borderId="6" xfId="0" applyNumberFormat="1" applyFill="1" applyBorder="1" applyAlignment="1">
      <alignment horizontal="left"/>
    </xf>
    <xf numFmtId="0" fontId="0" fillId="9" borderId="6" xfId="0" applyFill="1" applyBorder="1" applyAlignment="1">
      <alignment horizontal="left"/>
    </xf>
    <xf numFmtId="173" fontId="0" fillId="9" borderId="0" xfId="0" applyNumberFormat="1" applyFill="1"/>
    <xf numFmtId="0" fontId="0" fillId="9" borderId="0" xfId="0" applyFill="1" applyAlignment="1">
      <alignment horizontal="left"/>
    </xf>
    <xf numFmtId="0" fontId="0" fillId="2" borderId="0" xfId="0" applyFill="1" applyAlignment="1"/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Member ID by Gender</a:t>
            </a:r>
          </a:p>
        </c:rich>
      </c:tx>
      <c:layout>
        <c:manualLayout>
          <c:xMode val="edge"/>
          <c:yMode val="edge"/>
          <c:x val="0.2485693350831146"/>
          <c:y val="0.10546077573636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Female</c:v>
              </c:pt>
              <c:pt idx="1">
                <c:v>Male</c:v>
              </c:pt>
            </c:strLit>
          </c:cat>
          <c:val>
            <c:numLit>
              <c:formatCode>General</c:formatCode>
              <c:ptCount val="2"/>
              <c:pt idx="0">
                <c:v>7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854-4D53-8E46-B590CF7F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966312"/>
        <c:axId val="568963360"/>
      </c:barChart>
      <c:catAx>
        <c:axId val="56896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63360"/>
        <c:crosses val="autoZero"/>
        <c:auto val="1"/>
        <c:lblAlgn val="ctr"/>
        <c:lblOffset val="100"/>
        <c:noMultiLvlLbl val="0"/>
      </c:catAx>
      <c:valAx>
        <c:axId val="5689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966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</xdr:row>
      <xdr:rowOff>9525</xdr:rowOff>
    </xdr:from>
    <xdr:to>
      <xdr:col>16</xdr:col>
      <xdr:colOff>495300</xdr:colOff>
      <xdr:row>14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411E99-0746-4321-97FD-53F70774D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mi@gmail.com" TargetMode="External"/><Relationship Id="rId13" Type="http://schemas.openxmlformats.org/officeDocument/2006/relationships/hyperlink" Target="mailto:Fadi@gmail.com" TargetMode="External"/><Relationship Id="rId3" Type="http://schemas.openxmlformats.org/officeDocument/2006/relationships/hyperlink" Target="mailto:Lily@gmail.com" TargetMode="External"/><Relationship Id="rId7" Type="http://schemas.openxmlformats.org/officeDocument/2006/relationships/hyperlink" Target="mailto:Jack@gmail.com" TargetMode="External"/><Relationship Id="rId12" Type="http://schemas.openxmlformats.org/officeDocument/2006/relationships/hyperlink" Target="mailto:Shaden@gmail.com" TargetMode="External"/><Relationship Id="rId2" Type="http://schemas.openxmlformats.org/officeDocument/2006/relationships/hyperlink" Target="mailto:Josh@gmail.com" TargetMode="External"/><Relationship Id="rId1" Type="http://schemas.openxmlformats.org/officeDocument/2006/relationships/hyperlink" Target="mailto:Tia@gmail.com" TargetMode="External"/><Relationship Id="rId6" Type="http://schemas.openxmlformats.org/officeDocument/2006/relationships/hyperlink" Target="mailto:Micheal@gmail.com" TargetMode="External"/><Relationship Id="rId11" Type="http://schemas.openxmlformats.org/officeDocument/2006/relationships/hyperlink" Target="mailto:Firas@gmail.com" TargetMode="External"/><Relationship Id="rId5" Type="http://schemas.openxmlformats.org/officeDocument/2006/relationships/hyperlink" Target="mailto:Leya@g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Talya@gmail.com" TargetMode="External"/><Relationship Id="rId4" Type="http://schemas.openxmlformats.org/officeDocument/2006/relationships/hyperlink" Target="mailto:Jana@gmail.com" TargetMode="External"/><Relationship Id="rId9" Type="http://schemas.openxmlformats.org/officeDocument/2006/relationships/hyperlink" Target="mailto:Rita@gmail.com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C470-0326-4E21-A071-584960ABC0F5}">
  <sheetPr>
    <pageSetUpPr autoPageBreaks="0"/>
  </sheetPr>
  <dimension ref="A1:J20"/>
  <sheetViews>
    <sheetView workbookViewId="0">
      <selection activeCell="C19" sqref="C19"/>
    </sheetView>
  </sheetViews>
  <sheetFormatPr defaultRowHeight="15" x14ac:dyDescent="0.25"/>
  <cols>
    <col min="1" max="1" width="10" bestFit="1" customWidth="1"/>
    <col min="2" max="2" width="37.42578125" bestFit="1" customWidth="1"/>
    <col min="3" max="3" width="19.140625" bestFit="1" customWidth="1"/>
    <col min="4" max="4" width="15.85546875" bestFit="1" customWidth="1"/>
    <col min="5" max="5" width="30.28515625" bestFit="1" customWidth="1"/>
    <col min="7" max="7" width="9.28515625" bestFit="1" customWidth="1"/>
    <col min="8" max="8" width="10.85546875" bestFit="1" customWidth="1"/>
    <col min="9" max="9" width="16.140625" bestFit="1" customWidth="1"/>
    <col min="10" max="10" width="14.42578125" customWidth="1"/>
    <col min="11" max="11" width="12" bestFit="1" customWidth="1"/>
  </cols>
  <sheetData>
    <row r="1" spans="1:10" ht="27" thickBot="1" x14ac:dyDescent="0.4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</row>
    <row r="2" spans="1:10" ht="19.5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  <c r="H2" s="1" t="s">
        <v>76</v>
      </c>
      <c r="I2" s="1" t="s">
        <v>9</v>
      </c>
      <c r="J2" s="1" t="s">
        <v>6</v>
      </c>
    </row>
    <row r="3" spans="1:10" ht="16.5" thickBot="1" x14ac:dyDescent="0.3">
      <c r="A3" s="2" t="s">
        <v>17</v>
      </c>
      <c r="B3" s="2" t="s">
        <v>27</v>
      </c>
      <c r="C3" s="2" t="s">
        <v>40</v>
      </c>
      <c r="D3" s="2" t="s">
        <v>46</v>
      </c>
      <c r="E3" s="3" t="s">
        <v>54</v>
      </c>
      <c r="F3" s="4">
        <v>1847</v>
      </c>
      <c r="G3" s="5" t="s">
        <v>58</v>
      </c>
      <c r="H3" s="9">
        <v>0</v>
      </c>
      <c r="I3" s="5" t="s">
        <v>66</v>
      </c>
      <c r="J3" s="6">
        <v>9552738940361</v>
      </c>
    </row>
    <row r="4" spans="1:10" ht="16.5" thickBot="1" x14ac:dyDescent="0.3">
      <c r="A4" s="2" t="s">
        <v>15</v>
      </c>
      <c r="B4" s="2" t="s">
        <v>26</v>
      </c>
      <c r="C4" s="2" t="s">
        <v>39</v>
      </c>
      <c r="D4" s="5" t="s">
        <v>47</v>
      </c>
      <c r="E4" s="3" t="s">
        <v>54</v>
      </c>
      <c r="F4" s="4">
        <v>1859</v>
      </c>
      <c r="G4" s="5" t="s">
        <v>57</v>
      </c>
      <c r="H4" s="9">
        <v>2</v>
      </c>
      <c r="I4" s="5" t="s">
        <v>64</v>
      </c>
      <c r="J4" s="6">
        <v>9016273648593</v>
      </c>
    </row>
    <row r="5" spans="1:10" ht="16.5" thickBot="1" x14ac:dyDescent="0.3">
      <c r="A5" s="2" t="s">
        <v>18</v>
      </c>
      <c r="B5" s="2" t="s">
        <v>30</v>
      </c>
      <c r="C5" s="2" t="s">
        <v>39</v>
      </c>
      <c r="D5" s="2" t="s">
        <v>45</v>
      </c>
      <c r="E5" s="3" t="s">
        <v>54</v>
      </c>
      <c r="F5" s="4">
        <v>1837</v>
      </c>
      <c r="G5" s="5" t="s">
        <v>58</v>
      </c>
      <c r="H5" s="9">
        <v>0</v>
      </c>
      <c r="I5" s="5" t="s">
        <v>67</v>
      </c>
      <c r="J5" s="6">
        <v>9001728398726</v>
      </c>
    </row>
    <row r="6" spans="1:10" ht="16.5" thickBot="1" x14ac:dyDescent="0.3">
      <c r="A6" s="2" t="s">
        <v>10</v>
      </c>
      <c r="B6" s="2" t="s">
        <v>23</v>
      </c>
      <c r="C6" s="2" t="s">
        <v>35</v>
      </c>
      <c r="D6" s="2" t="s">
        <v>42</v>
      </c>
      <c r="E6" s="3" t="s">
        <v>48</v>
      </c>
      <c r="F6" s="4">
        <v>1977</v>
      </c>
      <c r="G6" s="5" t="s">
        <v>57</v>
      </c>
      <c r="H6" s="9">
        <v>6</v>
      </c>
      <c r="I6" s="2" t="s">
        <v>59</v>
      </c>
      <c r="J6" s="6">
        <v>9084527152473</v>
      </c>
    </row>
    <row r="7" spans="1:10" ht="16.5" thickBot="1" x14ac:dyDescent="0.3">
      <c r="A7" s="2" t="s">
        <v>16</v>
      </c>
      <c r="B7" s="2" t="s">
        <v>34</v>
      </c>
      <c r="C7" s="2" t="s">
        <v>35</v>
      </c>
      <c r="D7" s="5" t="s">
        <v>42</v>
      </c>
      <c r="E7" s="3" t="s">
        <v>48</v>
      </c>
      <c r="F7" s="4">
        <v>1998</v>
      </c>
      <c r="G7" s="5" t="s">
        <v>57</v>
      </c>
      <c r="H7" s="9">
        <v>5</v>
      </c>
      <c r="I7" s="5" t="s">
        <v>65</v>
      </c>
      <c r="J7" s="6">
        <v>9897654321672</v>
      </c>
    </row>
    <row r="8" spans="1:10" ht="16.5" thickBot="1" x14ac:dyDescent="0.3">
      <c r="A8" s="2" t="s">
        <v>20</v>
      </c>
      <c r="B8" s="2" t="s">
        <v>32</v>
      </c>
      <c r="C8" s="2" t="s">
        <v>35</v>
      </c>
      <c r="D8" s="2" t="s">
        <v>42</v>
      </c>
      <c r="E8" s="3" t="s">
        <v>48</v>
      </c>
      <c r="F8" s="4">
        <v>1999</v>
      </c>
      <c r="G8" s="5" t="s">
        <v>57</v>
      </c>
      <c r="H8" s="9">
        <v>3</v>
      </c>
      <c r="I8" s="5" t="s">
        <v>69</v>
      </c>
      <c r="J8" s="6">
        <v>9117628453621</v>
      </c>
    </row>
    <row r="9" spans="1:10" ht="16.5" thickBot="1" x14ac:dyDescent="0.3">
      <c r="A9" s="2" t="s">
        <v>13</v>
      </c>
      <c r="B9" s="2" t="s">
        <v>25</v>
      </c>
      <c r="C9" s="2" t="s">
        <v>38</v>
      </c>
      <c r="D9" s="5" t="s">
        <v>44</v>
      </c>
      <c r="E9" s="3" t="s">
        <v>53</v>
      </c>
      <c r="F9" s="4">
        <v>2009</v>
      </c>
      <c r="G9" s="5" t="s">
        <v>58</v>
      </c>
      <c r="H9" s="9">
        <v>0</v>
      </c>
      <c r="I9" s="5" t="s">
        <v>62</v>
      </c>
      <c r="J9" s="6">
        <v>9017965273845</v>
      </c>
    </row>
    <row r="10" spans="1:10" ht="16.5" thickBot="1" x14ac:dyDescent="0.3">
      <c r="A10" s="2" t="s">
        <v>12</v>
      </c>
      <c r="B10" s="2" t="s">
        <v>29</v>
      </c>
      <c r="C10" s="2" t="s">
        <v>37</v>
      </c>
      <c r="D10" s="5" t="s">
        <v>44</v>
      </c>
      <c r="E10" s="3" t="s">
        <v>52</v>
      </c>
      <c r="F10" s="4">
        <v>2009</v>
      </c>
      <c r="G10" s="5" t="s">
        <v>57</v>
      </c>
      <c r="H10" s="9">
        <v>8</v>
      </c>
      <c r="I10" s="5" t="s">
        <v>61</v>
      </c>
      <c r="J10" s="6">
        <v>9265184630225</v>
      </c>
    </row>
    <row r="11" spans="1:10" ht="16.5" thickBot="1" x14ac:dyDescent="0.3">
      <c r="A11" s="2" t="s">
        <v>22</v>
      </c>
      <c r="B11" s="2" t="s">
        <v>33</v>
      </c>
      <c r="C11" s="2" t="s">
        <v>37</v>
      </c>
      <c r="D11" s="2" t="s">
        <v>44</v>
      </c>
      <c r="E11" s="3" t="s">
        <v>52</v>
      </c>
      <c r="F11" s="4">
        <v>2015</v>
      </c>
      <c r="G11" s="5" t="s">
        <v>58</v>
      </c>
      <c r="H11" s="9">
        <v>0</v>
      </c>
      <c r="I11" s="5" t="s">
        <v>71</v>
      </c>
      <c r="J11" s="6">
        <v>9167865423152</v>
      </c>
    </row>
    <row r="12" spans="1:10" ht="16.5" thickBot="1" x14ac:dyDescent="0.3">
      <c r="A12" s="2" t="s">
        <v>11</v>
      </c>
      <c r="B12" s="2" t="s">
        <v>24</v>
      </c>
      <c r="C12" s="2" t="s">
        <v>36</v>
      </c>
      <c r="D12" s="2" t="s">
        <v>43</v>
      </c>
      <c r="E12" s="3" t="s">
        <v>49</v>
      </c>
      <c r="F12" s="4">
        <v>1964</v>
      </c>
      <c r="G12" s="5" t="s">
        <v>57</v>
      </c>
      <c r="H12" s="9">
        <v>5</v>
      </c>
      <c r="I12" s="2" t="s">
        <v>60</v>
      </c>
      <c r="J12" s="6">
        <v>9086241678642</v>
      </c>
    </row>
    <row r="13" spans="1:10" ht="16.5" thickBot="1" x14ac:dyDescent="0.3">
      <c r="A13" s="2" t="s">
        <v>14</v>
      </c>
      <c r="B13" s="2" t="s">
        <v>28</v>
      </c>
      <c r="C13" s="2" t="s">
        <v>36</v>
      </c>
      <c r="D13" s="5" t="s">
        <v>43</v>
      </c>
      <c r="E13" s="3" t="s">
        <v>50</v>
      </c>
      <c r="F13" s="4">
        <v>1970</v>
      </c>
      <c r="G13" s="5" t="s">
        <v>58</v>
      </c>
      <c r="H13" s="9">
        <v>0</v>
      </c>
      <c r="I13" s="5" t="s">
        <v>63</v>
      </c>
      <c r="J13" s="6">
        <v>9008764425657</v>
      </c>
    </row>
    <row r="14" spans="1:10" ht="16.5" thickBot="1" x14ac:dyDescent="0.3">
      <c r="A14" s="2" t="s">
        <v>19</v>
      </c>
      <c r="B14" s="2" t="s">
        <v>31</v>
      </c>
      <c r="C14" s="2" t="s">
        <v>36</v>
      </c>
      <c r="D14" s="2" t="s">
        <v>43</v>
      </c>
      <c r="E14" s="3" t="s">
        <v>51</v>
      </c>
      <c r="F14" s="4">
        <v>1983</v>
      </c>
      <c r="G14" s="5" t="s">
        <v>57</v>
      </c>
      <c r="H14" s="9">
        <v>9</v>
      </c>
      <c r="I14" s="5" t="s">
        <v>68</v>
      </c>
      <c r="J14" s="6">
        <v>9018253674837</v>
      </c>
    </row>
    <row r="15" spans="1:10" ht="16.5" thickBot="1" x14ac:dyDescent="0.3">
      <c r="A15" s="2" t="s">
        <v>21</v>
      </c>
      <c r="B15" s="2" t="s">
        <v>56</v>
      </c>
      <c r="C15" s="2" t="s">
        <v>41</v>
      </c>
      <c r="D15" s="2" t="s">
        <v>43</v>
      </c>
      <c r="E15" s="3" t="s">
        <v>55</v>
      </c>
      <c r="F15" s="4">
        <v>2015</v>
      </c>
      <c r="G15" s="5" t="s">
        <v>57</v>
      </c>
      <c r="H15" s="9">
        <v>1</v>
      </c>
      <c r="I15" s="5" t="s">
        <v>70</v>
      </c>
      <c r="J15" s="6">
        <v>9567814253674</v>
      </c>
    </row>
    <row r="17" spans="7:10" x14ac:dyDescent="0.25">
      <c r="G17" s="29" t="s">
        <v>77</v>
      </c>
      <c r="H17" s="29"/>
      <c r="I17" s="29"/>
      <c r="J17" s="28">
        <f>SUMIF(G3:G15,"Available",H3:H15)</f>
        <v>39</v>
      </c>
    </row>
    <row r="20" spans="7:10" x14ac:dyDescent="0.25">
      <c r="G20" s="10"/>
    </row>
  </sheetData>
  <sortState xmlns:xlrd2="http://schemas.microsoft.com/office/spreadsheetml/2017/richdata2" ref="A3:J15">
    <sortCondition ref="C3:C15"/>
  </sortState>
  <mergeCells count="2">
    <mergeCell ref="A1:J1"/>
    <mergeCell ref="G17:I17"/>
  </mergeCells>
  <pageMargins left="0.7" right="0.7" top="0.75" bottom="0.75" header="0.3" footer="0.3"/>
  <pageSetup orientation="portrait" r:id="rId1"/>
  <headerFooter>
    <oddHeader>&amp;L&amp;D&amp;C&amp;F&amp;R&amp;A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1499-6850-41C2-AF74-2A0234EB746D}">
  <sheetPr>
    <pageSetUpPr autoPageBreaks="0"/>
  </sheetPr>
  <dimension ref="A1:I17"/>
  <sheetViews>
    <sheetView tabSelected="1" workbookViewId="0">
      <selection sqref="A1:I1"/>
    </sheetView>
  </sheetViews>
  <sheetFormatPr defaultRowHeight="15" x14ac:dyDescent="0.25"/>
  <cols>
    <col min="1" max="1" width="10.85546875" bestFit="1" customWidth="1"/>
    <col min="2" max="2" width="17.85546875" bestFit="1" customWidth="1"/>
    <col min="5" max="5" width="12.7109375" bestFit="1" customWidth="1"/>
    <col min="6" max="6" width="22.28515625" bestFit="1" customWidth="1"/>
    <col min="7" max="7" width="16.85546875" bestFit="1" customWidth="1"/>
    <col min="8" max="8" width="11.42578125" bestFit="1" customWidth="1"/>
  </cols>
  <sheetData>
    <row r="1" spans="1:9" ht="27" thickBot="1" x14ac:dyDescent="0.45">
      <c r="A1" s="8" t="s">
        <v>72</v>
      </c>
      <c r="B1" s="8"/>
      <c r="C1" s="8"/>
      <c r="D1" s="8"/>
      <c r="E1" s="8"/>
      <c r="F1" s="8"/>
      <c r="G1" s="8"/>
      <c r="H1" s="8"/>
      <c r="I1" s="8"/>
    </row>
    <row r="2" spans="1:9" ht="15.75" thickBot="1" x14ac:dyDescent="0.3">
      <c r="A2" s="16" t="s">
        <v>73</v>
      </c>
      <c r="B2" s="16" t="s">
        <v>74</v>
      </c>
      <c r="C2" s="16" t="s">
        <v>75</v>
      </c>
      <c r="D2" s="16" t="s">
        <v>78</v>
      </c>
      <c r="E2" s="16" t="s">
        <v>79</v>
      </c>
      <c r="F2" s="16" t="s">
        <v>80</v>
      </c>
      <c r="G2" s="16" t="s">
        <v>81</v>
      </c>
      <c r="H2" s="16" t="s">
        <v>82</v>
      </c>
      <c r="I2" s="16" t="s">
        <v>83</v>
      </c>
    </row>
    <row r="3" spans="1:9" ht="15.75" thickBot="1" x14ac:dyDescent="0.3">
      <c r="A3" s="11" t="s">
        <v>84</v>
      </c>
      <c r="B3" s="11" t="s">
        <v>97</v>
      </c>
      <c r="C3" s="11" t="s">
        <v>110</v>
      </c>
      <c r="D3" s="12">
        <v>17</v>
      </c>
      <c r="E3" s="13" t="s">
        <v>112</v>
      </c>
      <c r="F3" s="14" t="s">
        <v>125</v>
      </c>
      <c r="G3" s="15">
        <v>45659</v>
      </c>
      <c r="H3" s="15">
        <v>46024</v>
      </c>
      <c r="I3" s="11" t="s">
        <v>151</v>
      </c>
    </row>
    <row r="4" spans="1:9" ht="15.75" thickBot="1" x14ac:dyDescent="0.3">
      <c r="A4" s="11" t="s">
        <v>85</v>
      </c>
      <c r="B4" s="11" t="s">
        <v>98</v>
      </c>
      <c r="C4" s="11" t="s">
        <v>111</v>
      </c>
      <c r="D4" s="12">
        <v>20</v>
      </c>
      <c r="E4" s="13" t="s">
        <v>113</v>
      </c>
      <c r="F4" s="14" t="s">
        <v>137</v>
      </c>
      <c r="G4" s="15" t="s">
        <v>138</v>
      </c>
      <c r="H4" s="12" t="s">
        <v>145</v>
      </c>
      <c r="I4" s="11" t="s">
        <v>152</v>
      </c>
    </row>
    <row r="5" spans="1:9" ht="15.75" thickBot="1" x14ac:dyDescent="0.3">
      <c r="A5" s="11" t="s">
        <v>86</v>
      </c>
      <c r="B5" s="11" t="s">
        <v>99</v>
      </c>
      <c r="C5" s="11" t="s">
        <v>110</v>
      </c>
      <c r="D5" s="12">
        <v>14</v>
      </c>
      <c r="E5" s="13" t="s">
        <v>114</v>
      </c>
      <c r="F5" s="14" t="s">
        <v>126</v>
      </c>
      <c r="G5" s="15">
        <v>45782</v>
      </c>
      <c r="H5" s="15">
        <v>46147</v>
      </c>
      <c r="I5" s="11" t="s">
        <v>153</v>
      </c>
    </row>
    <row r="6" spans="1:9" ht="15.75" thickBot="1" x14ac:dyDescent="0.3">
      <c r="A6" s="11" t="s">
        <v>87</v>
      </c>
      <c r="B6" s="11" t="s">
        <v>100</v>
      </c>
      <c r="C6" s="11" t="s">
        <v>110</v>
      </c>
      <c r="D6" s="12">
        <v>12</v>
      </c>
      <c r="E6" s="13" t="s">
        <v>115</v>
      </c>
      <c r="F6" s="14" t="s">
        <v>127</v>
      </c>
      <c r="G6" s="15">
        <v>45717</v>
      </c>
      <c r="H6" s="15">
        <v>46082</v>
      </c>
      <c r="I6" s="11" t="s">
        <v>151</v>
      </c>
    </row>
    <row r="7" spans="1:9" ht="15.75" thickBot="1" x14ac:dyDescent="0.3">
      <c r="A7" s="11" t="s">
        <v>88</v>
      </c>
      <c r="B7" s="11" t="s">
        <v>101</v>
      </c>
      <c r="C7" s="11" t="s">
        <v>110</v>
      </c>
      <c r="D7" s="12">
        <v>10</v>
      </c>
      <c r="E7" s="13" t="s">
        <v>116</v>
      </c>
      <c r="F7" s="14" t="s">
        <v>128</v>
      </c>
      <c r="G7" s="15" t="s">
        <v>139</v>
      </c>
      <c r="H7" s="12" t="s">
        <v>146</v>
      </c>
      <c r="I7" s="11" t="s">
        <v>154</v>
      </c>
    </row>
    <row r="8" spans="1:9" ht="15.75" thickBot="1" x14ac:dyDescent="0.3">
      <c r="A8" s="11" t="s">
        <v>89</v>
      </c>
      <c r="B8" s="11" t="s">
        <v>102</v>
      </c>
      <c r="C8" s="11" t="s">
        <v>111</v>
      </c>
      <c r="D8" s="12">
        <v>37</v>
      </c>
      <c r="E8" s="13" t="s">
        <v>117</v>
      </c>
      <c r="F8" s="14" t="s">
        <v>129</v>
      </c>
      <c r="G8" s="15">
        <v>45970</v>
      </c>
      <c r="H8" s="15">
        <v>46335</v>
      </c>
      <c r="I8" s="11" t="s">
        <v>152</v>
      </c>
    </row>
    <row r="9" spans="1:9" ht="15.75" thickBot="1" x14ac:dyDescent="0.3">
      <c r="A9" s="11" t="s">
        <v>90</v>
      </c>
      <c r="B9" s="11" t="s">
        <v>103</v>
      </c>
      <c r="C9" s="11" t="s">
        <v>111</v>
      </c>
      <c r="D9" s="12">
        <v>41</v>
      </c>
      <c r="E9" s="13" t="s">
        <v>118</v>
      </c>
      <c r="F9" s="14" t="s">
        <v>130</v>
      </c>
      <c r="G9" s="15" t="s">
        <v>140</v>
      </c>
      <c r="H9" s="12" t="s">
        <v>147</v>
      </c>
      <c r="I9" s="11" t="s">
        <v>152</v>
      </c>
    </row>
    <row r="10" spans="1:9" ht="15.75" thickBot="1" x14ac:dyDescent="0.3">
      <c r="A10" s="11" t="s">
        <v>91</v>
      </c>
      <c r="B10" s="11" t="s">
        <v>104</v>
      </c>
      <c r="C10" s="11" t="s">
        <v>111</v>
      </c>
      <c r="D10" s="12">
        <v>22</v>
      </c>
      <c r="E10" s="13" t="s">
        <v>119</v>
      </c>
      <c r="F10" s="14" t="s">
        <v>131</v>
      </c>
      <c r="G10" s="15" t="s">
        <v>141</v>
      </c>
      <c r="H10" s="12" t="s">
        <v>141</v>
      </c>
      <c r="I10" s="11" t="s">
        <v>153</v>
      </c>
    </row>
    <row r="11" spans="1:9" ht="15.75" thickBot="1" x14ac:dyDescent="0.3">
      <c r="A11" s="11" t="s">
        <v>92</v>
      </c>
      <c r="B11" s="11" t="s">
        <v>105</v>
      </c>
      <c r="C11" s="11" t="s">
        <v>110</v>
      </c>
      <c r="D11" s="12">
        <v>50</v>
      </c>
      <c r="E11" s="13" t="s">
        <v>120</v>
      </c>
      <c r="F11" s="14" t="s">
        <v>132</v>
      </c>
      <c r="G11" s="15" t="s">
        <v>142</v>
      </c>
      <c r="H11" s="12" t="s">
        <v>148</v>
      </c>
      <c r="I11" s="11" t="s">
        <v>151</v>
      </c>
    </row>
    <row r="12" spans="1:9" ht="15.75" thickBot="1" x14ac:dyDescent="0.3">
      <c r="A12" s="11" t="s">
        <v>93</v>
      </c>
      <c r="B12" s="11" t="s">
        <v>106</v>
      </c>
      <c r="C12" s="11" t="s">
        <v>110</v>
      </c>
      <c r="D12" s="12">
        <v>12</v>
      </c>
      <c r="E12" s="13" t="s">
        <v>121</v>
      </c>
      <c r="F12" s="14" t="s">
        <v>133</v>
      </c>
      <c r="G12" s="15" t="s">
        <v>143</v>
      </c>
      <c r="H12" s="12" t="s">
        <v>149</v>
      </c>
      <c r="I12" s="11" t="s">
        <v>154</v>
      </c>
    </row>
    <row r="13" spans="1:9" ht="15.75" thickBot="1" x14ac:dyDescent="0.3">
      <c r="A13" s="11" t="s">
        <v>94</v>
      </c>
      <c r="B13" s="11" t="s">
        <v>107</v>
      </c>
      <c r="C13" s="11" t="s">
        <v>111</v>
      </c>
      <c r="D13" s="12">
        <v>22</v>
      </c>
      <c r="E13" s="13" t="s">
        <v>122</v>
      </c>
      <c r="F13" s="14" t="s">
        <v>134</v>
      </c>
      <c r="G13" s="15">
        <v>45755</v>
      </c>
      <c r="H13" s="15">
        <v>46120</v>
      </c>
      <c r="I13" s="11" t="s">
        <v>152</v>
      </c>
    </row>
    <row r="14" spans="1:9" ht="15.75" thickBot="1" x14ac:dyDescent="0.3">
      <c r="A14" s="11" t="s">
        <v>95</v>
      </c>
      <c r="B14" s="11" t="s">
        <v>108</v>
      </c>
      <c r="C14" s="11" t="s">
        <v>110</v>
      </c>
      <c r="D14" s="12">
        <v>19</v>
      </c>
      <c r="E14" s="13" t="s">
        <v>123</v>
      </c>
      <c r="F14" s="14" t="s">
        <v>135</v>
      </c>
      <c r="G14" s="15">
        <v>45993</v>
      </c>
      <c r="H14" s="15">
        <v>46358</v>
      </c>
      <c r="I14" s="11" t="s">
        <v>155</v>
      </c>
    </row>
    <row r="15" spans="1:9" ht="15.75" thickBot="1" x14ac:dyDescent="0.3">
      <c r="A15" s="11" t="s">
        <v>96</v>
      </c>
      <c r="B15" s="11" t="s">
        <v>109</v>
      </c>
      <c r="C15" s="11" t="s">
        <v>111</v>
      </c>
      <c r="D15" s="12">
        <v>40</v>
      </c>
      <c r="E15" s="13" t="s">
        <v>124</v>
      </c>
      <c r="F15" s="14" t="s">
        <v>136</v>
      </c>
      <c r="G15" s="15" t="s">
        <v>144</v>
      </c>
      <c r="H15" s="12" t="s">
        <v>150</v>
      </c>
      <c r="I15" s="11" t="s">
        <v>155</v>
      </c>
    </row>
    <row r="17" spans="2:4" x14ac:dyDescent="0.25">
      <c r="B17" s="18" t="s">
        <v>156</v>
      </c>
      <c r="C17" s="18"/>
      <c r="D17" s="17">
        <f>COUNT(D3:D15)</f>
        <v>13</v>
      </c>
    </row>
  </sheetData>
  <mergeCells count="2">
    <mergeCell ref="A1:I1"/>
    <mergeCell ref="B17:C17"/>
  </mergeCells>
  <hyperlinks>
    <hyperlink ref="F3" r:id="rId1" xr:uid="{6F95E453-B00E-45D8-813E-58025C113406}"/>
    <hyperlink ref="F4" r:id="rId2" xr:uid="{2B7E403D-22C1-472F-853D-82C96460E984}"/>
    <hyperlink ref="F5" r:id="rId3" xr:uid="{9003B3A3-6F85-4A12-890C-D7C597022F49}"/>
    <hyperlink ref="F6" r:id="rId4" xr:uid="{8697989C-A4A1-470E-8408-12FC6B4EDE38}"/>
    <hyperlink ref="F7" r:id="rId5" xr:uid="{DDCD0959-7676-448C-9051-DB22C85FFC33}"/>
    <hyperlink ref="F8" r:id="rId6" xr:uid="{E8D9A120-38C5-4A45-B15B-83A8CCC31C5F}"/>
    <hyperlink ref="F9" r:id="rId7" xr:uid="{3F7294EB-0316-4822-82A0-B58B8F2A5E8A}"/>
    <hyperlink ref="F10" r:id="rId8" xr:uid="{E3D7BA89-A843-4950-AE8F-305971EADCBA}"/>
    <hyperlink ref="F11" r:id="rId9" xr:uid="{34140C18-94B2-4B0E-ADBC-33298B6C3669}"/>
    <hyperlink ref="F12" r:id="rId10" xr:uid="{A507E877-CC2E-48D2-A7EB-8D154CE255CC}"/>
    <hyperlink ref="F13" r:id="rId11" xr:uid="{AC8E085C-DC18-42D9-963E-AE31E82563D2}"/>
    <hyperlink ref="F14" r:id="rId12" xr:uid="{F462B922-5054-4C10-909A-7849DE19D69B}"/>
    <hyperlink ref="F15" r:id="rId13" xr:uid="{1ACD12BD-8A0B-4D24-90C5-32F54A26373A}"/>
  </hyperlinks>
  <pageMargins left="0.7" right="0.7" top="0.75" bottom="0.75" header="0.3" footer="0.3"/>
  <pageSetup orientation="portrait" r:id="rId14"/>
  <headerFooter>
    <oddHeader>&amp;L&amp;D&amp;C&amp;F&amp;R&amp;A</oddHeader>
    <oddFooter>&amp;A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0301-0C48-43DC-A2EE-FA48259D1302}">
  <sheetPr>
    <pageSetUpPr autoPageBreaks="0"/>
  </sheetPr>
  <dimension ref="A1:G18"/>
  <sheetViews>
    <sheetView workbookViewId="0">
      <selection activeCell="I14" sqref="I14"/>
    </sheetView>
  </sheetViews>
  <sheetFormatPr defaultRowHeight="15" x14ac:dyDescent="0.25"/>
  <cols>
    <col min="1" max="1" width="17.5703125" bestFit="1" customWidth="1"/>
    <col min="2" max="2" width="13.7109375" bestFit="1" customWidth="1"/>
    <col min="3" max="3" width="10.5703125" bestFit="1" customWidth="1"/>
    <col min="4" max="5" width="15.140625" bestFit="1" customWidth="1"/>
    <col min="6" max="6" width="14.140625" bestFit="1" customWidth="1"/>
    <col min="7" max="7" width="13.140625" bestFit="1" customWidth="1"/>
  </cols>
  <sheetData>
    <row r="1" spans="1:7" ht="27" thickBot="1" x14ac:dyDescent="0.45">
      <c r="A1" s="19" t="s">
        <v>157</v>
      </c>
      <c r="B1" s="19"/>
      <c r="C1" s="19"/>
      <c r="D1" s="19"/>
      <c r="E1" s="19"/>
      <c r="F1" s="19"/>
      <c r="G1" s="19"/>
    </row>
    <row r="2" spans="1:7" ht="19.5" thickBot="1" x14ac:dyDescent="0.35">
      <c r="A2" s="21" t="s">
        <v>158</v>
      </c>
      <c r="B2" s="21" t="s">
        <v>73</v>
      </c>
      <c r="C2" s="21" t="s">
        <v>0</v>
      </c>
      <c r="D2" s="21" t="s">
        <v>159</v>
      </c>
      <c r="E2" s="21" t="s">
        <v>160</v>
      </c>
      <c r="F2" s="21" t="s">
        <v>161</v>
      </c>
      <c r="G2" s="21" t="s">
        <v>162</v>
      </c>
    </row>
    <row r="3" spans="1:7" ht="15.75" thickBot="1" x14ac:dyDescent="0.3">
      <c r="A3" s="22" t="s">
        <v>163</v>
      </c>
      <c r="B3" s="22" t="s">
        <v>84</v>
      </c>
      <c r="C3" s="22" t="s">
        <v>10</v>
      </c>
      <c r="D3" s="23">
        <v>45659</v>
      </c>
      <c r="E3" s="23">
        <v>45871</v>
      </c>
      <c r="F3" s="23">
        <v>45840</v>
      </c>
      <c r="G3" s="24">
        <v>0</v>
      </c>
    </row>
    <row r="4" spans="1:7" ht="15.75" thickBot="1" x14ac:dyDescent="0.3">
      <c r="A4" s="22" t="s">
        <v>164</v>
      </c>
      <c r="B4" s="22" t="s">
        <v>85</v>
      </c>
      <c r="C4" s="22" t="s">
        <v>11</v>
      </c>
      <c r="D4" s="23" t="s">
        <v>138</v>
      </c>
      <c r="E4" s="23">
        <v>45721</v>
      </c>
      <c r="F4" s="23">
        <v>45782</v>
      </c>
      <c r="G4" s="24">
        <v>1</v>
      </c>
    </row>
    <row r="5" spans="1:7" ht="15.75" thickBot="1" x14ac:dyDescent="0.3">
      <c r="A5" s="22" t="s">
        <v>165</v>
      </c>
      <c r="B5" s="22" t="s">
        <v>86</v>
      </c>
      <c r="C5" s="22" t="s">
        <v>12</v>
      </c>
      <c r="D5" s="23">
        <v>45782</v>
      </c>
      <c r="E5" s="23">
        <v>45996</v>
      </c>
      <c r="F5" s="25" t="s">
        <v>179</v>
      </c>
      <c r="G5" s="24">
        <v>0</v>
      </c>
    </row>
    <row r="6" spans="1:7" ht="15.75" thickBot="1" x14ac:dyDescent="0.3">
      <c r="A6" s="22" t="s">
        <v>166</v>
      </c>
      <c r="B6" s="22" t="s">
        <v>87</v>
      </c>
      <c r="C6" s="22" t="s">
        <v>13</v>
      </c>
      <c r="D6" s="23">
        <v>45717</v>
      </c>
      <c r="E6" s="23">
        <v>45931</v>
      </c>
      <c r="F6" s="25" t="s">
        <v>180</v>
      </c>
      <c r="G6" s="24">
        <v>0</v>
      </c>
    </row>
    <row r="7" spans="1:7" ht="15.75" thickBot="1" x14ac:dyDescent="0.3">
      <c r="A7" s="22" t="s">
        <v>167</v>
      </c>
      <c r="B7" s="22" t="s">
        <v>88</v>
      </c>
      <c r="C7" s="22" t="s">
        <v>14</v>
      </c>
      <c r="D7" s="23" t="s">
        <v>139</v>
      </c>
      <c r="E7" s="23">
        <v>45660</v>
      </c>
      <c r="F7" s="23">
        <v>45660</v>
      </c>
      <c r="G7" s="24">
        <v>0</v>
      </c>
    </row>
    <row r="8" spans="1:7" ht="15.75" thickBot="1" x14ac:dyDescent="0.3">
      <c r="A8" s="22" t="s">
        <v>168</v>
      </c>
      <c r="B8" s="22" t="s">
        <v>89</v>
      </c>
      <c r="C8" s="22" t="s">
        <v>15</v>
      </c>
      <c r="D8" s="23">
        <v>45970</v>
      </c>
      <c r="E8" s="25" t="s">
        <v>176</v>
      </c>
      <c r="F8" s="25" t="s">
        <v>181</v>
      </c>
      <c r="G8" s="24">
        <v>2</v>
      </c>
    </row>
    <row r="9" spans="1:7" ht="15.75" thickBot="1" x14ac:dyDescent="0.3">
      <c r="A9" s="22" t="s">
        <v>169</v>
      </c>
      <c r="B9" s="22" t="s">
        <v>90</v>
      </c>
      <c r="C9" s="22" t="s">
        <v>16</v>
      </c>
      <c r="D9" s="23" t="s">
        <v>140</v>
      </c>
      <c r="E9" s="23">
        <v>45840</v>
      </c>
      <c r="F9" s="25" t="s">
        <v>182</v>
      </c>
      <c r="G9" s="24">
        <v>5</v>
      </c>
    </row>
    <row r="10" spans="1:7" ht="15.75" thickBot="1" x14ac:dyDescent="0.3">
      <c r="A10" s="22" t="s">
        <v>170</v>
      </c>
      <c r="B10" s="22" t="s">
        <v>91</v>
      </c>
      <c r="C10" s="22" t="s">
        <v>17</v>
      </c>
      <c r="D10" s="23" t="s">
        <v>141</v>
      </c>
      <c r="E10" s="23">
        <v>45719</v>
      </c>
      <c r="F10" s="23">
        <v>45691</v>
      </c>
      <c r="G10" s="24">
        <v>0</v>
      </c>
    </row>
    <row r="11" spans="1:7" ht="15.75" thickBot="1" x14ac:dyDescent="0.3">
      <c r="A11" s="22" t="s">
        <v>171</v>
      </c>
      <c r="B11" s="22" t="s">
        <v>92</v>
      </c>
      <c r="C11" s="22" t="s">
        <v>18</v>
      </c>
      <c r="D11" s="23" t="s">
        <v>142</v>
      </c>
      <c r="E11" s="25" t="s">
        <v>177</v>
      </c>
      <c r="F11" s="25" t="s">
        <v>177</v>
      </c>
      <c r="G11" s="24">
        <v>0</v>
      </c>
    </row>
    <row r="12" spans="1:7" ht="15.75" thickBot="1" x14ac:dyDescent="0.3">
      <c r="A12" s="22" t="s">
        <v>172</v>
      </c>
      <c r="B12" s="22" t="s">
        <v>93</v>
      </c>
      <c r="C12" s="22" t="s">
        <v>19</v>
      </c>
      <c r="D12" s="23" t="s">
        <v>143</v>
      </c>
      <c r="E12" s="23">
        <v>45698</v>
      </c>
      <c r="F12" s="23">
        <v>45667</v>
      </c>
      <c r="G12" s="24">
        <v>0</v>
      </c>
    </row>
    <row r="13" spans="1:7" ht="15.75" thickBot="1" x14ac:dyDescent="0.3">
      <c r="A13" s="22" t="s">
        <v>173</v>
      </c>
      <c r="B13" s="22" t="s">
        <v>94</v>
      </c>
      <c r="C13" s="22" t="s">
        <v>20</v>
      </c>
      <c r="D13" s="23">
        <v>45755</v>
      </c>
      <c r="E13" s="23">
        <v>45969</v>
      </c>
      <c r="F13" s="25" t="s">
        <v>183</v>
      </c>
      <c r="G13" s="24">
        <v>3</v>
      </c>
    </row>
    <row r="14" spans="1:7" ht="15.75" thickBot="1" x14ac:dyDescent="0.3">
      <c r="A14" s="22" t="s">
        <v>174</v>
      </c>
      <c r="B14" s="22" t="s">
        <v>95</v>
      </c>
      <c r="C14" s="22" t="s">
        <v>21</v>
      </c>
      <c r="D14" s="23">
        <v>45993</v>
      </c>
      <c r="E14" s="25" t="s">
        <v>178</v>
      </c>
      <c r="F14" s="23" t="s">
        <v>178</v>
      </c>
      <c r="G14" s="24">
        <v>0</v>
      </c>
    </row>
    <row r="15" spans="1:7" ht="15.75" thickBot="1" x14ac:dyDescent="0.3">
      <c r="A15" s="22" t="s">
        <v>175</v>
      </c>
      <c r="B15" s="22" t="s">
        <v>96</v>
      </c>
      <c r="C15" s="22" t="s">
        <v>22</v>
      </c>
      <c r="D15" s="23" t="s">
        <v>144</v>
      </c>
      <c r="E15" s="23">
        <v>46023</v>
      </c>
      <c r="F15" s="23">
        <v>46024</v>
      </c>
      <c r="G15" s="24">
        <v>10</v>
      </c>
    </row>
    <row r="17" spans="5:7" x14ac:dyDescent="0.25">
      <c r="E17" s="20" t="s">
        <v>184</v>
      </c>
      <c r="F17" s="20"/>
      <c r="G17" s="26">
        <f>SUM(G3:G15)</f>
        <v>21</v>
      </c>
    </row>
    <row r="18" spans="5:7" x14ac:dyDescent="0.25">
      <c r="E18" s="27" t="s">
        <v>185</v>
      </c>
      <c r="F18" s="27"/>
      <c r="G18" s="26">
        <f>G3+G4+G5+G6+G7+G8+G9+G10+G11+G12+G13+G14+G15</f>
        <v>21</v>
      </c>
    </row>
  </sheetData>
  <mergeCells count="2">
    <mergeCell ref="A1:G1"/>
    <mergeCell ref="E18:F18"/>
  </mergeCells>
  <pageMargins left="0.7" right="0.7" top="0.75" bottom="0.75" header="0.3" footer="0.3"/>
  <pageSetup orientation="portrait" r:id="rId1"/>
  <headerFooter>
    <oddHeader>&amp;L&amp;D&amp;C&amp;F&amp;R&amp;A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Books</vt:lpstr>
      <vt:lpstr>Members</vt:lpstr>
      <vt:lpstr>Borrowed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2025-11-28T22:55:07Z</cp:lastPrinted>
  <dcterms:created xsi:type="dcterms:W3CDTF">2025-11-28T19:44:24Z</dcterms:created>
  <dcterms:modified xsi:type="dcterms:W3CDTF">2025-11-28T22:55:12Z</dcterms:modified>
</cp:coreProperties>
</file>