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593FE25-CD98-439C-8C35-0DF9B811F1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oks" sheetId="1" r:id="rId1"/>
    <sheet name="Member info" sheetId="2" r:id="rId2"/>
    <sheet name="Borrowed books" sheetId="3" r:id="rId3"/>
  </sheets>
  <definedNames>
    <definedName name="_xlnm._FilterDatabase" localSheetId="0" hidden="1">Books!$A$6:$H$52</definedName>
    <definedName name="_xlnm._FilterDatabase" localSheetId="2" hidden="1">'Borrowed books'!$A$3:$I$63</definedName>
    <definedName name="_xlnm._FilterDatabase" localSheetId="1" hidden="1">'Member info'!$A$3:$I$91</definedName>
    <definedName name="Stat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1" i="3" l="1"/>
  <c r="H61" i="3"/>
  <c r="I60" i="3"/>
  <c r="I59" i="3"/>
  <c r="I58" i="3"/>
  <c r="I57" i="3"/>
  <c r="I56" i="3"/>
  <c r="I55" i="3"/>
  <c r="I54" i="3"/>
  <c r="I52" i="3"/>
  <c r="I50" i="3"/>
  <c r="I49" i="3"/>
  <c r="I48" i="3"/>
  <c r="I47" i="3"/>
  <c r="I46" i="3"/>
  <c r="I45" i="3"/>
  <c r="I44" i="3"/>
  <c r="I43" i="3"/>
  <c r="I42" i="3"/>
  <c r="I41" i="3"/>
  <c r="I39" i="3"/>
  <c r="I38" i="3"/>
  <c r="I37" i="3"/>
  <c r="I36" i="3"/>
  <c r="I35" i="3"/>
  <c r="I34" i="3"/>
  <c r="I33" i="3"/>
  <c r="I31" i="3"/>
  <c r="I30" i="3"/>
  <c r="I29" i="3"/>
  <c r="I28" i="3"/>
  <c r="I26" i="3"/>
  <c r="I23" i="3"/>
  <c r="I53" i="3"/>
  <c r="I51" i="3"/>
  <c r="I40" i="3"/>
  <c r="I22" i="3"/>
  <c r="I19" i="3"/>
  <c r="I17" i="3"/>
  <c r="I15" i="3"/>
  <c r="I13" i="3"/>
  <c r="I11" i="3"/>
  <c r="I8" i="3"/>
  <c r="I5" i="3"/>
  <c r="H5" i="3"/>
  <c r="H6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2" i="3"/>
  <c r="H4" i="3"/>
  <c r="H7" i="3"/>
</calcChain>
</file>

<file path=xl/sharedStrings.xml><?xml version="1.0" encoding="utf-8"?>
<sst xmlns="http://schemas.openxmlformats.org/spreadsheetml/2006/main" count="1076" uniqueCount="729">
  <si>
    <t>Book ID</t>
  </si>
  <si>
    <t>Title</t>
  </si>
  <si>
    <t>Author</t>
  </si>
  <si>
    <t>Genre</t>
  </si>
  <si>
    <t>School Book Inventory</t>
  </si>
  <si>
    <t>Location</t>
  </si>
  <si>
    <t>Member ID</t>
  </si>
  <si>
    <t>Name</t>
  </si>
  <si>
    <t>#</t>
  </si>
  <si>
    <t>Borrow date</t>
  </si>
  <si>
    <t>Gender</t>
  </si>
  <si>
    <t>Age</t>
  </si>
  <si>
    <t>Membership date</t>
  </si>
  <si>
    <t>Expiry date</t>
  </si>
  <si>
    <t>Address</t>
  </si>
  <si>
    <t>Transaction ID</t>
  </si>
  <si>
    <t>Due date</t>
  </si>
  <si>
    <t>Return date</t>
  </si>
  <si>
    <t>Publisher</t>
  </si>
  <si>
    <t>Publicatin year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</si>
  <si>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</si>
  <si>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</si>
  <si>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</si>
  <si>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</si>
  <si>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</si>
  <si>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</si>
  <si>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</si>
  <si>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</si>
  <si>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</si>
  <si>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</si>
  <si>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</si>
  <si>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</si>
  <si>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</si>
  <si>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</si>
  <si>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</si>
  <si>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F</t>
  </si>
  <si>
    <t>M</t>
  </si>
  <si>
    <t>Amelia Bedelia</t>
  </si>
  <si>
    <t>Brown Bear, Brown Bear What do you see?</t>
  </si>
  <si>
    <t>Charolttes Web</t>
  </si>
  <si>
    <t>Diary of a Wimpy Kid</t>
  </si>
  <si>
    <t>Ella Enchanted</t>
  </si>
  <si>
    <t>Frog and Tod are Friends</t>
  </si>
  <si>
    <t>Henry and Mudge</t>
  </si>
  <si>
    <t>Junie B. Jones</t>
  </si>
  <si>
    <t>Magic Tree House</t>
  </si>
  <si>
    <t>Nate the Great</t>
  </si>
  <si>
    <t>Owl Diaries</t>
  </si>
  <si>
    <t>Princess in Black</t>
  </si>
  <si>
    <t>Quiet please, Owen Mcphee</t>
  </si>
  <si>
    <t>StellaLuna</t>
  </si>
  <si>
    <t>Ramona the Pest</t>
  </si>
  <si>
    <t>The Tail of Peter Rabit</t>
  </si>
  <si>
    <t>The Velveteen Rabbit</t>
  </si>
  <si>
    <t>Uni the Unicorn</t>
  </si>
  <si>
    <t>Where the wild things are</t>
  </si>
  <si>
    <t>Xander's Panda Party</t>
  </si>
  <si>
    <t>Yasmin Series</t>
  </si>
  <si>
    <t>Zelda and Ivy</t>
  </si>
  <si>
    <t>Grades</t>
  </si>
  <si>
    <t>1-4</t>
  </si>
  <si>
    <t>Peggy Parish</t>
  </si>
  <si>
    <t>Bill Matrin Jr.</t>
  </si>
  <si>
    <t>E.B. White</t>
  </si>
  <si>
    <t>Jeff Kinny</t>
  </si>
  <si>
    <t>Gail Carson Levine</t>
  </si>
  <si>
    <t>Arnold Lobel</t>
  </si>
  <si>
    <t>Dr. Seuss</t>
  </si>
  <si>
    <t>Green Eggs and Ham</t>
  </si>
  <si>
    <t>Cynthia Rylant</t>
  </si>
  <si>
    <t>If You Give a Mouse A Cookie</t>
  </si>
  <si>
    <t>Laura Numeroff</t>
  </si>
  <si>
    <t>Barbara Park</t>
  </si>
  <si>
    <t>Fran Manushkin</t>
  </si>
  <si>
    <t>Else Holmelund Minarik</t>
  </si>
  <si>
    <t>Mary Pope Osborne</t>
  </si>
  <si>
    <t>Marjorie Weinman Sharmat</t>
  </si>
  <si>
    <t>Rebecca Elliott</t>
  </si>
  <si>
    <t>Shannon Hale</t>
  </si>
  <si>
    <t>Trudy Ludwig</t>
  </si>
  <si>
    <t>Beverly Cleary</t>
  </si>
  <si>
    <t>Janell Cannon</t>
  </si>
  <si>
    <t>Beatrix Potter</t>
  </si>
  <si>
    <t xml:space="preserve">Amy Krouse Rosenthal </t>
  </si>
  <si>
    <t>Margery Williams</t>
  </si>
  <si>
    <t>Maurice Sendak</t>
  </si>
  <si>
    <t>Linda Sue Park</t>
  </si>
  <si>
    <t>Saadia Farouqi</t>
  </si>
  <si>
    <t>Laura McGee Kvasonsky</t>
  </si>
  <si>
    <t>Fantasy</t>
  </si>
  <si>
    <t>Humor</t>
  </si>
  <si>
    <t>Classic Fiction</t>
  </si>
  <si>
    <t>Picture Book</t>
  </si>
  <si>
    <t>Friendship</t>
  </si>
  <si>
    <t>Family and Friendship</t>
  </si>
  <si>
    <t>Realistic Fiction</t>
  </si>
  <si>
    <t>Classic Early Reader</t>
  </si>
  <si>
    <t>Adventure</t>
  </si>
  <si>
    <t>Animal Fiction</t>
  </si>
  <si>
    <t>Animal Adventure</t>
  </si>
  <si>
    <t>Early Reader</t>
  </si>
  <si>
    <t>Harper and Row</t>
  </si>
  <si>
    <t>Harper and Brothers</t>
  </si>
  <si>
    <t>Doubleday &amp; Company</t>
  </si>
  <si>
    <t>Fredric Warme and Co.</t>
  </si>
  <si>
    <t>Random House</t>
  </si>
  <si>
    <t>George H. Doran</t>
  </si>
  <si>
    <t>Little Bear, Little Bear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</si>
  <si>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</si>
  <si>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</si>
  <si>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</si>
  <si>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</si>
  <si>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</si>
  <si>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</si>
  <si>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</si>
  <si>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</si>
  <si>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</si>
  <si>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</si>
  <si>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</si>
  <si>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Amulet Books</t>
  </si>
  <si>
    <t>Harper Collins</t>
  </si>
  <si>
    <t>Candlewick Press</t>
  </si>
  <si>
    <t>Picture Window Books</t>
  </si>
  <si>
    <t>Simon and Schuster</t>
  </si>
  <si>
    <t>Katie Woo Series</t>
  </si>
  <si>
    <t>Capstone Press</t>
  </si>
  <si>
    <t>Scholastic Inc.</t>
  </si>
  <si>
    <t>Delacorte Press</t>
  </si>
  <si>
    <t>Knopf Books for Young Readers</t>
  </si>
  <si>
    <t>William Morrow</t>
  </si>
  <si>
    <t>Harcourt Brace Jovanovich</t>
  </si>
  <si>
    <t>Aisle 1, Shelf 2</t>
  </si>
  <si>
    <t>Aisle 2, Shelf 2</t>
  </si>
  <si>
    <t>Aisle 2, Shelf 1</t>
  </si>
  <si>
    <t>Aisle 2, Shelf 3</t>
  </si>
  <si>
    <t>Aisle 1, Shelf 1</t>
  </si>
  <si>
    <t>Aisle 4, Shelf 2</t>
  </si>
  <si>
    <t>5-7</t>
  </si>
  <si>
    <t>A Wrinkle on Time</t>
  </si>
  <si>
    <t>Ann of Green Gables</t>
  </si>
  <si>
    <t>Because of Winn - Dixie</t>
  </si>
  <si>
    <t>Charlie and the Chocolate Factory</t>
  </si>
  <si>
    <t>Fish in A Tree</t>
  </si>
  <si>
    <t>Frindle</t>
  </si>
  <si>
    <t>Holes</t>
  </si>
  <si>
    <t>Percy Jackson and the Olympians: The Lightening Thief</t>
  </si>
  <si>
    <t>The Giver</t>
  </si>
  <si>
    <t>The One and Only Ivan</t>
  </si>
  <si>
    <t>Science Fantasy</t>
  </si>
  <si>
    <t>Classic</t>
  </si>
  <si>
    <t>Fiction</t>
  </si>
  <si>
    <t>Science Fiction</t>
  </si>
  <si>
    <t>Madeline L'engle</t>
  </si>
  <si>
    <t>L.M. Montgomry</t>
  </si>
  <si>
    <t>Kate DiCamillo</t>
  </si>
  <si>
    <t>Roald Dahl</t>
  </si>
  <si>
    <t>Lynda Mullaly Hunt</t>
  </si>
  <si>
    <t>Andrew Clements</t>
  </si>
  <si>
    <t>Louis Sachar</t>
  </si>
  <si>
    <t>Rick Riordan</t>
  </si>
  <si>
    <t>Lois Lowry</t>
  </si>
  <si>
    <t>Katherine Applegate</t>
  </si>
  <si>
    <t>Alfred A. Knopf</t>
  </si>
  <si>
    <t>Nancy Paulson Books</t>
  </si>
  <si>
    <t>Aladdin</t>
  </si>
  <si>
    <t>Farra, Straus and Giroux</t>
  </si>
  <si>
    <t>Disney Hyperion</t>
  </si>
  <si>
    <t>Houghton Mifflin</t>
  </si>
  <si>
    <t>L.C. Page and Co.</t>
  </si>
  <si>
    <t>Aisle 4, Shelf 1</t>
  </si>
  <si>
    <t>Aisle 3, Shelf 2</t>
  </si>
  <si>
    <t>8 - 12</t>
  </si>
  <si>
    <t>All American Boys</t>
  </si>
  <si>
    <t xml:space="preserve">Jason Reynolds and Bredon Kiely </t>
  </si>
  <si>
    <t>Atheneum/Caitlyn Dlouhy Books</t>
  </si>
  <si>
    <t>The Book Theif</t>
  </si>
  <si>
    <t>Historical Fiction</t>
  </si>
  <si>
    <t>Markus Zusak</t>
  </si>
  <si>
    <t>The Curious Incident of the Dog in the night - time</t>
  </si>
  <si>
    <t>Mystery</t>
  </si>
  <si>
    <t>Mark Haddon</t>
  </si>
  <si>
    <t>Jonathan Cape</t>
  </si>
  <si>
    <t>Enders Game</t>
  </si>
  <si>
    <t>Orson Scott Card</t>
  </si>
  <si>
    <t>Tor Books</t>
  </si>
  <si>
    <t>The Fault in our Stars</t>
  </si>
  <si>
    <t>John Green</t>
  </si>
  <si>
    <t>Dutton Books</t>
  </si>
  <si>
    <t>Little Women</t>
  </si>
  <si>
    <t>Louisa May Alcott</t>
  </si>
  <si>
    <t>Roberts Brothers</t>
  </si>
  <si>
    <t>1868 - 69</t>
  </si>
  <si>
    <t>The Maze Runner</t>
  </si>
  <si>
    <t>James Dashner</t>
  </si>
  <si>
    <t>The Night Circus</t>
  </si>
  <si>
    <t>Erin Morgenstern</t>
  </si>
  <si>
    <t>Doubleday</t>
  </si>
  <si>
    <t>Speak</t>
  </si>
  <si>
    <t>Laurie Halse Anderson</t>
  </si>
  <si>
    <t>To Kill a Mocking Bird</t>
  </si>
  <si>
    <t>Harper Lee</t>
  </si>
  <si>
    <t>J.B. Lippincott and Co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</si>
  <si>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</si>
  <si>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</si>
  <si>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</si>
  <si>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</si>
  <si>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</si>
  <si>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</si>
  <si>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</si>
  <si>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</si>
  <si>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</si>
  <si>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</si>
  <si>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</si>
  <si>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</si>
  <si>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</si>
  <si>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</si>
  <si>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</si>
  <si>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</si>
  <si>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B043</t>
  </si>
  <si>
    <t>B044</t>
  </si>
  <si>
    <t>B045</t>
  </si>
  <si>
    <t>B046</t>
  </si>
  <si>
    <t>Aisle 3, Shelf 1</t>
  </si>
  <si>
    <t>Layla Al-Zahra</t>
  </si>
  <si>
    <t>Amina Al-Sadiq</t>
  </si>
  <si>
    <t>Mariam Al-Bariqi</t>
  </si>
  <si>
    <t>Farah Al-Jassem</t>
  </si>
  <si>
    <t>Nour Al-Hamdan</t>
  </si>
  <si>
    <t>Salma El-Masri</t>
  </si>
  <si>
    <t>Yasmin Al-Hariri</t>
  </si>
  <si>
    <t>Omar Al-Khatib</t>
  </si>
  <si>
    <t>Fadi Al-Mutairi</t>
  </si>
  <si>
    <t>Nabil Al-Qadiri</t>
  </si>
  <si>
    <t>Zaid Al-Hakimi</t>
  </si>
  <si>
    <t>Ibrahim El-Khatib</t>
  </si>
  <si>
    <t>Maher Al-Hamoud</t>
  </si>
  <si>
    <t>Sultan Al-Junaidi</t>
  </si>
  <si>
    <t>Walid Al-Samari</t>
  </si>
  <si>
    <t>Jamal Al-Roumi</t>
  </si>
  <si>
    <t>Adnan Al-Shehabi</t>
  </si>
  <si>
    <t>Khaled Al-Najdi</t>
  </si>
  <si>
    <t>Karim Al-Mansouri</t>
  </si>
  <si>
    <t>Hassan Al-Badri</t>
  </si>
  <si>
    <t>Youssef Al-Harbi</t>
  </si>
  <si>
    <t>Rami Al-Qattan</t>
  </si>
  <si>
    <t>Rania Al-Tawfiq</t>
  </si>
  <si>
    <t>Sahar Al-Shamari</t>
  </si>
  <si>
    <t>Basma Al-Sabbagh</t>
  </si>
  <si>
    <t>Malak Al-Hazmi</t>
  </si>
  <si>
    <t>Rayan Al-Balushi</t>
  </si>
  <si>
    <t>Amal Al-Sidani</t>
  </si>
  <si>
    <t>Nour Al-Saleh</t>
  </si>
  <si>
    <t>Hadi Al-Khoury</t>
  </si>
  <si>
    <t>Samer Al-Fayez</t>
  </si>
  <si>
    <t>Tala Al-Yousefi</t>
  </si>
  <si>
    <t>Lian Al-Qatami</t>
  </si>
  <si>
    <t>Rafi Al-Dimashqi</t>
  </si>
  <si>
    <t>Joud Al-Rimawi</t>
  </si>
  <si>
    <t>Ayad Al-Mansour</t>
  </si>
  <si>
    <t>Aseel Al-Hakeem</t>
  </si>
  <si>
    <t>Ghaida Al-Farisi</t>
  </si>
  <si>
    <t>Lamar Al-Rashidi</t>
  </si>
  <si>
    <t>Hanan Al-Bakri</t>
  </si>
  <si>
    <t>Majd Haddad</t>
  </si>
  <si>
    <t>Samira Hamzeh</t>
  </si>
  <si>
    <t>Jad Al Ray</t>
  </si>
  <si>
    <t>Jamila Sami</t>
  </si>
  <si>
    <t>Tarek Haddad</t>
  </si>
  <si>
    <t>Nadim Khoury</t>
  </si>
  <si>
    <t>Rami Saliba</t>
  </si>
  <si>
    <t>Walid Bou Saab</t>
  </si>
  <si>
    <t>Kamal Fares</t>
  </si>
  <si>
    <t>Ziad Barakat</t>
  </si>
  <si>
    <t>Hatem Chami</t>
  </si>
  <si>
    <t>Marwan Abi Saab</t>
  </si>
  <si>
    <t>Elie Daou</t>
  </si>
  <si>
    <t>Samir Aridi</t>
  </si>
  <si>
    <t>Fouad Rizk</t>
  </si>
  <si>
    <t>Jad Harfouche</t>
  </si>
  <si>
    <t>Ghassan Rahme</t>
  </si>
  <si>
    <t>Charbel Tannous</t>
  </si>
  <si>
    <t>Nabil Chamoun</t>
  </si>
  <si>
    <t>Rami Mroueh</t>
  </si>
  <si>
    <t>Houssein Itani</t>
  </si>
  <si>
    <t>Fadi Yammine</t>
  </si>
  <si>
    <t>Rabih Sleiman</t>
  </si>
  <si>
    <t>Michel Jabbour</t>
  </si>
  <si>
    <t>Nada Dagher</t>
  </si>
  <si>
    <t>Rana Bou Antoun</t>
  </si>
  <si>
    <t>Tala Saba</t>
  </si>
  <si>
    <t>Yara Abou Khalil</t>
  </si>
  <si>
    <t>Layal Zoghbi</t>
  </si>
  <si>
    <t>Mireille Younes</t>
  </si>
  <si>
    <t>Diana Soubra</t>
  </si>
  <si>
    <t>Lea Chidiac</t>
  </si>
  <si>
    <t>Sarah Bazzi</t>
  </si>
  <si>
    <t>Christelle Fakhoury</t>
  </si>
  <si>
    <t>Jana Boustany</t>
  </si>
  <si>
    <t>ID - 001</t>
  </si>
  <si>
    <t>ID - 002</t>
  </si>
  <si>
    <t>ID - 003</t>
  </si>
  <si>
    <t>ID - 004</t>
  </si>
  <si>
    <t>ID - 005</t>
  </si>
  <si>
    <t>ID - 006</t>
  </si>
  <si>
    <t>ID - 007</t>
  </si>
  <si>
    <t>ID - 008</t>
  </si>
  <si>
    <t>ID - 009</t>
  </si>
  <si>
    <t>ID - 010</t>
  </si>
  <si>
    <t>ID - 011</t>
  </si>
  <si>
    <t>ID - 012</t>
  </si>
  <si>
    <t>ID - 013</t>
  </si>
  <si>
    <t>ID - 014</t>
  </si>
  <si>
    <t>ID - 015</t>
  </si>
  <si>
    <t>ID - 016</t>
  </si>
  <si>
    <t>ID - 017</t>
  </si>
  <si>
    <t>ID - 018</t>
  </si>
  <si>
    <t>ID - 019</t>
  </si>
  <si>
    <t>ID - 020</t>
  </si>
  <si>
    <t>ID - 021</t>
  </si>
  <si>
    <t>ID - 022</t>
  </si>
  <si>
    <t>ID - 023</t>
  </si>
  <si>
    <t>ID - 024</t>
  </si>
  <si>
    <t>ID - 025</t>
  </si>
  <si>
    <t>ID - 026</t>
  </si>
  <si>
    <t>ID - 027</t>
  </si>
  <si>
    <t>ID - 028</t>
  </si>
  <si>
    <t>ID - 029</t>
  </si>
  <si>
    <t>ID - 030</t>
  </si>
  <si>
    <t>ID - 031</t>
  </si>
  <si>
    <t>ID - 032</t>
  </si>
  <si>
    <t>ID - 033</t>
  </si>
  <si>
    <t>ID - 034</t>
  </si>
  <si>
    <t>ID - 035</t>
  </si>
  <si>
    <t>ID - 036</t>
  </si>
  <si>
    <t>ID - 037</t>
  </si>
  <si>
    <t>ID - 038</t>
  </si>
  <si>
    <t>ID - 039</t>
  </si>
  <si>
    <t>ID - 040</t>
  </si>
  <si>
    <t>ID - 041</t>
  </si>
  <si>
    <t>ID - 042</t>
  </si>
  <si>
    <t>ID - 043</t>
  </si>
  <si>
    <t>ID - 044</t>
  </si>
  <si>
    <t>ID - 045</t>
  </si>
  <si>
    <t>ID - 046</t>
  </si>
  <si>
    <t>ID - 047</t>
  </si>
  <si>
    <t>ID - 048</t>
  </si>
  <si>
    <t>ID - 049</t>
  </si>
  <si>
    <t>ID - 050</t>
  </si>
  <si>
    <t>ID - 051</t>
  </si>
  <si>
    <t>ID - 052</t>
  </si>
  <si>
    <t>ID - 053</t>
  </si>
  <si>
    <t>ID - 054</t>
  </si>
  <si>
    <t>ID - 055</t>
  </si>
  <si>
    <t>ID - 056</t>
  </si>
  <si>
    <t>ID - 057</t>
  </si>
  <si>
    <t>ID - 058</t>
  </si>
  <si>
    <t>ID - 059</t>
  </si>
  <si>
    <t>ID - 060</t>
  </si>
  <si>
    <t>ID - 061</t>
  </si>
  <si>
    <t>ID - 062</t>
  </si>
  <si>
    <t>ID - 063</t>
  </si>
  <si>
    <t>ID - 064</t>
  </si>
  <si>
    <t>ID - 065</t>
  </si>
  <si>
    <t>ID - 066</t>
  </si>
  <si>
    <t>ID - 067</t>
  </si>
  <si>
    <t>ID - 068</t>
  </si>
  <si>
    <t>ID - 069</t>
  </si>
  <si>
    <t>ID - 070</t>
  </si>
  <si>
    <t>ID - 071</t>
  </si>
  <si>
    <t>ID - 072</t>
  </si>
  <si>
    <t>ID - 073</t>
  </si>
  <si>
    <t>ID - 074</t>
  </si>
  <si>
    <t>ID - 075</t>
  </si>
  <si>
    <t>Amin Darwish</t>
  </si>
  <si>
    <t>Jad Aliya</t>
  </si>
  <si>
    <t>Hadi Mansour</t>
  </si>
  <si>
    <t>Sami Karam</t>
  </si>
  <si>
    <t>Malak Hoteit</t>
  </si>
  <si>
    <t>Hanin Nasr</t>
  </si>
  <si>
    <t>Dana Osta</t>
  </si>
  <si>
    <t>Rami Issa</t>
  </si>
  <si>
    <t>Zain Daher</t>
  </si>
  <si>
    <t>Samer Antoun</t>
  </si>
  <si>
    <t>Rafic Taleb</t>
  </si>
  <si>
    <t>Lian Sayegh</t>
  </si>
  <si>
    <t>Ariel Khoury</t>
  </si>
  <si>
    <t>ID - 076</t>
  </si>
  <si>
    <t>ID - 077</t>
  </si>
  <si>
    <t>ID - 078</t>
  </si>
  <si>
    <t>ID - 079</t>
  </si>
  <si>
    <t>ID - 080</t>
  </si>
  <si>
    <t>ID - 081</t>
  </si>
  <si>
    <t>ID - 082</t>
  </si>
  <si>
    <t>ID - 083</t>
  </si>
  <si>
    <t>ID - 084</t>
  </si>
  <si>
    <t>ID - 085</t>
  </si>
  <si>
    <t>ID - 086</t>
  </si>
  <si>
    <t>ID - 087</t>
  </si>
  <si>
    <t>ID - 088</t>
  </si>
  <si>
    <t>Phone Number
(PARENT NUMBER)</t>
  </si>
  <si>
    <t>077-123-4567</t>
  </si>
  <si>
    <t>077-234-5678</t>
  </si>
  <si>
    <t>077-345-6789</t>
  </si>
  <si>
    <t>077-456-7890</t>
  </si>
  <si>
    <t>077-567-8901</t>
  </si>
  <si>
    <t>078-678-9012</t>
  </si>
  <si>
    <t>078-789-0123</t>
  </si>
  <si>
    <t>078-890-1234</t>
  </si>
  <si>
    <t>078-901-2345</t>
  </si>
  <si>
    <t>078-012-3456</t>
  </si>
  <si>
    <t>079-111-2222</t>
  </si>
  <si>
    <t>079-222-3333</t>
  </si>
  <si>
    <t>079-333-4444</t>
  </si>
  <si>
    <t>079-444-5555</t>
  </si>
  <si>
    <t>079-555-6666</t>
  </si>
  <si>
    <t>070-123-9876</t>
  </si>
  <si>
    <t>070-234-8765</t>
  </si>
  <si>
    <t>070-345-7654</t>
  </si>
  <si>
    <t>070-456-6543</t>
  </si>
  <si>
    <t>070-567-5432</t>
  </si>
  <si>
    <t>077-678-4321</t>
  </si>
  <si>
    <t>077-789-3210</t>
  </si>
  <si>
    <t>077-890-2109</t>
  </si>
  <si>
    <t>078-901-1098</t>
  </si>
  <si>
    <t>078-012-0987</t>
  </si>
  <si>
    <t>079-123-8765</t>
  </si>
  <si>
    <t>079-234-7654</t>
  </si>
  <si>
    <t>079-345-6543</t>
  </si>
  <si>
    <t>070-456-5432</t>
  </si>
  <si>
    <t>070-567-4321</t>
  </si>
  <si>
    <t>077-101-2345</t>
  </si>
  <si>
    <t>077-102-3456</t>
  </si>
  <si>
    <t>077-103-4567</t>
  </si>
  <si>
    <t>077-104-5678</t>
  </si>
  <si>
    <t>077-105-6789</t>
  </si>
  <si>
    <t>077-106-7890</t>
  </si>
  <si>
    <t>077-107-8901</t>
  </si>
  <si>
    <t>077-108-9012</t>
  </si>
  <si>
    <t>077-109-0123</t>
  </si>
  <si>
    <t>077-110-1234</t>
  </si>
  <si>
    <t>078-111-2345</t>
  </si>
  <si>
    <t>078-112-3456</t>
  </si>
  <si>
    <t>078-113-4567</t>
  </si>
  <si>
    <t>078-114-5678</t>
  </si>
  <si>
    <t>078-115-6789</t>
  </si>
  <si>
    <t>078-116-7890</t>
  </si>
  <si>
    <t>078-117-8901</t>
  </si>
  <si>
    <t>078-118-9012</t>
  </si>
  <si>
    <t>078-119-0123</t>
  </si>
  <si>
    <t>078-120-1234</t>
  </si>
  <si>
    <t>079-121-2345</t>
  </si>
  <si>
    <t>079-122-3456</t>
  </si>
  <si>
    <t>079-123-4567</t>
  </si>
  <si>
    <t>079-124-5678</t>
  </si>
  <si>
    <t>079-125-6789</t>
  </si>
  <si>
    <t>079-126-7890</t>
  </si>
  <si>
    <t>079-127-8901</t>
  </si>
  <si>
    <t>079-128-9012</t>
  </si>
  <si>
    <t>079-129-0123</t>
  </si>
  <si>
    <t>079-130-1234</t>
  </si>
  <si>
    <t>070-131-2345</t>
  </si>
  <si>
    <t>070-132-3456</t>
  </si>
  <si>
    <t>070-133-4567</t>
  </si>
  <si>
    <t>070-134-5678</t>
  </si>
  <si>
    <t>070-135-6789</t>
  </si>
  <si>
    <t>070-136-7890</t>
  </si>
  <si>
    <t>070-137-8901</t>
  </si>
  <si>
    <t>070-138-9012</t>
  </si>
  <si>
    <t>070-139-0123</t>
  </si>
  <si>
    <t>070-140-1234</t>
  </si>
  <si>
    <t>077-141-2345</t>
  </si>
  <si>
    <t>078-190-1234</t>
  </si>
  <si>
    <t>078-191-2345</t>
  </si>
  <si>
    <t>078-192-3456</t>
  </si>
  <si>
    <t>078-193-4567</t>
  </si>
  <si>
    <t>078-194-5678</t>
  </si>
  <si>
    <t>078-195-6789</t>
  </si>
  <si>
    <t>078-196-7890</t>
  </si>
  <si>
    <t>078-197-8901</t>
  </si>
  <si>
    <t>078-198-9012</t>
  </si>
  <si>
    <t>078-199-0123</t>
  </si>
  <si>
    <t>079-200-1234</t>
  </si>
  <si>
    <t>077-185-6789</t>
  </si>
  <si>
    <t>077-186-7890</t>
  </si>
  <si>
    <t>077-187-8901</t>
  </si>
  <si>
    <t>077-188-9012</t>
  </si>
  <si>
    <t>077-189-0123</t>
  </si>
  <si>
    <t>omaralkhatib@gmail.com</t>
  </si>
  <si>
    <t>fadialmutairi@hotmail.com</t>
  </si>
  <si>
    <t>nabilalqadiri@yahoo.com</t>
  </si>
  <si>
    <t>zaidalhakimi@gmail.com</t>
  </si>
  <si>
    <t>ibrahimelkhatib@outlook.com</t>
  </si>
  <si>
    <t>maheralhamoud@hotmail.com</t>
  </si>
  <si>
    <t>sultanaljunaidi@gmail.com</t>
  </si>
  <si>
    <t>walidalsamari@yahoo.com</t>
  </si>
  <si>
    <t>jamalalroumi@gmail.com</t>
  </si>
  <si>
    <t>adnanal shehabi@hotmail.com</t>
  </si>
  <si>
    <t>khaledalnajdi@gmail.com</t>
  </si>
  <si>
    <t>karimalmansouri@outlook.com</t>
  </si>
  <si>
    <t>hassanalbadri@yahoo.com</t>
  </si>
  <si>
    <t>youssefalharbi@gmail.com</t>
  </si>
  <si>
    <t>ramialqattan@hotmail.com</t>
  </si>
  <si>
    <t>layalalzahra@gmail.com</t>
  </si>
  <si>
    <t>aminaalsadiq@outlook.com</t>
  </si>
  <si>
    <t>mariamalbariqi@gmail.com</t>
  </si>
  <si>
    <t>farahaljassem@yahoo.com</t>
  </si>
  <si>
    <t>nouralhamdan@gmail.com</t>
  </si>
  <si>
    <t>salmaelmasri@hotmail.com</t>
  </si>
  <si>
    <t>yasminalhariri@gmail.com</t>
  </si>
  <si>
    <t>ranialtawfiq@yahoo.com</t>
  </si>
  <si>
    <t>tarekhaddad@gmail.com</t>
  </si>
  <si>
    <t>nadimkhoury@outlook.com</t>
  </si>
  <si>
    <t>ramisaliba@hotmail.com</t>
  </si>
  <si>
    <t>walidbousaab@gmail.com</t>
  </si>
  <si>
    <t>nadadagher@yahoo.com</t>
  </si>
  <si>
    <t>ranabouantoun@gmail.com</t>
  </si>
  <si>
    <t>talasaba@hotmail.com</t>
  </si>
  <si>
    <t>yaraaboukhalil@gmail.com</t>
  </si>
  <si>
    <t>layalzoghbi@yahoo.com</t>
  </si>
  <si>
    <t>mireilleyounes@gmail.com</t>
  </si>
  <si>
    <t>dianasoubra@outlook.com</t>
  </si>
  <si>
    <t>leachidiac@gmail.com</t>
  </si>
  <si>
    <t>sarahbazzi@hotmail.com</t>
  </si>
  <si>
    <t>christellefakhoury@gmail.com</t>
  </si>
  <si>
    <t>janaboustany@yahoo.com</t>
  </si>
  <si>
    <t>kamalfares@gmail.com</t>
  </si>
  <si>
    <t>ziadbarakat@outlook.com</t>
  </si>
  <si>
    <t>hatemchami@gmail.com</t>
  </si>
  <si>
    <t>marwanabisaab@hotmail.com</t>
  </si>
  <si>
    <t>eliedaou@gmail.com</t>
  </si>
  <si>
    <t>samiraridi@yahoo.com</t>
  </si>
  <si>
    <t>fouadrizk@gmail.com</t>
  </si>
  <si>
    <t>jadharouche@outlook.com</t>
  </si>
  <si>
    <t>ghassanrahme@gmail.com</t>
  </si>
  <si>
    <t>charbeltannous@hotmail.com</t>
  </si>
  <si>
    <t>nabilchamoun@gmail.com</t>
  </si>
  <si>
    <t>ramimroueh@yahoo.com</t>
  </si>
  <si>
    <t>housseinitani@gmail.com</t>
  </si>
  <si>
    <t>fadiyammine@hotmail.com</t>
  </si>
  <si>
    <t>rabisleiman@gmail.com</t>
  </si>
  <si>
    <t>micheljabbour@yahoo.com</t>
  </si>
  <si>
    <t>saharalshamari@gmail.com</t>
  </si>
  <si>
    <t>basmalsabbagh@outlook.com</t>
  </si>
  <si>
    <t>malakalhazmi@gmail.com</t>
  </si>
  <si>
    <t>rayanalbalushi@hotmail.com</t>
  </si>
  <si>
    <t>amalalsidani@gmail.com</t>
  </si>
  <si>
    <t>nouralsaleh@yahoo.com</t>
  </si>
  <si>
    <t>hadialkhoury@gmail.com</t>
  </si>
  <si>
    <t>sameralfayez@hotmail.com</t>
  </si>
  <si>
    <t>talaalyousefi@gmail.com</t>
  </si>
  <si>
    <t>lianalqatami@outlook.com</t>
  </si>
  <si>
    <t>rafialdimashqi@gmail.com</t>
  </si>
  <si>
    <t>joudalrimawi@yahoo.com</t>
  </si>
  <si>
    <t>ayadalmansour@gmail.com</t>
  </si>
  <si>
    <t>aseelahakeem@hotmail.com</t>
  </si>
  <si>
    <t>ghaidaalfarisi@gmail.com</t>
  </si>
  <si>
    <t>lamaralrashidi@yahoo.com</t>
  </si>
  <si>
    <t>hananalbakri@gmail.com</t>
  </si>
  <si>
    <t>majd haddad@outlook.com</t>
  </si>
  <si>
    <t>samirahamzeh@gmail.com</t>
  </si>
  <si>
    <t>jadalray@yahoo.com</t>
  </si>
  <si>
    <t>jamilasami@gmail.com</t>
  </si>
  <si>
    <t>amindarwish@hotmail.com</t>
  </si>
  <si>
    <t>jadaliya@gmail.com</t>
  </si>
  <si>
    <t>hadimansour@outlook.com</t>
  </si>
  <si>
    <t>samikaram@gmail.com</t>
  </si>
  <si>
    <t>malakhoteit@yahoo.com</t>
  </si>
  <si>
    <t>haninnasr@gmail.com</t>
  </si>
  <si>
    <t>danaosta@hotmail.com</t>
  </si>
  <si>
    <t>ramiissa@gmail.com</t>
  </si>
  <si>
    <t>zaindaher@yahoo.com</t>
  </si>
  <si>
    <t>samerantoun@gmail.com</t>
  </si>
  <si>
    <t>rafictaleb@outlook.com</t>
  </si>
  <si>
    <t>liansayegh@gmail.com</t>
  </si>
  <si>
    <t>arielkhoury@hotmail.com</t>
  </si>
  <si>
    <t>Personal Email address</t>
  </si>
  <si>
    <t>123 Al-Madina Street, Abdoun</t>
  </si>
  <si>
    <t>45 Al-Weibdeh Road</t>
  </si>
  <si>
    <t>78 Rainbow Street, Jabal Amman</t>
  </si>
  <si>
    <t>32 Zahran Street, Shmeisani</t>
  </si>
  <si>
    <t>56 Queen Rania Street, Khalda</t>
  </si>
  <si>
    <t>89 King Abdullah II Street, Abdoun</t>
  </si>
  <si>
    <t>21 Al-Hussein Street, Downtown</t>
  </si>
  <si>
    <t>67 Al-Rashid Street, Jabal Amman</t>
  </si>
  <si>
    <t>90 Al-Sakhrah Street, Sweifieh</t>
  </si>
  <si>
    <t>14 Al-Mustaqbal Street, Shmeisani</t>
  </si>
  <si>
    <t>102 Al-Nasr Street, Abdoun</t>
  </si>
  <si>
    <t>54 Al-Razi Street, Shmeisani</t>
  </si>
  <si>
    <t>76 Al-Mahatta Street, Downtown</t>
  </si>
  <si>
    <t>19 Al-Hakeem Street, Khalda</t>
  </si>
  <si>
    <t>88 Al-Amir Street, Jabal Amman</t>
  </si>
  <si>
    <t>47 Al-Safwa Street, Sweifieh</t>
  </si>
  <si>
    <t>62 Al-Balad Street, Downtown</t>
  </si>
  <si>
    <t>30 Al-Nahda Street, Abdoun</t>
  </si>
  <si>
    <t>95 Al-Mansour Street, Khalda</t>
  </si>
  <si>
    <t>24 Al-Taj Street, Shmeisani</t>
  </si>
  <si>
    <t>81 Al-Qamar Street, Jabal Amman</t>
  </si>
  <si>
    <t>53 Al-Hamra Street, Sweifieh</t>
  </si>
  <si>
    <t>70 Al-Sultan Street, Abdoun</t>
  </si>
  <si>
    <t>36 Al-Rimal Street, Dabouq</t>
  </si>
  <si>
    <t>44 Al-Farouq Street, Jabal Amman</t>
  </si>
  <si>
    <t>29 Al-Tla’a Street, Downtown</t>
  </si>
  <si>
    <t>99 Al-Mujtama Street, Khalda</t>
  </si>
  <si>
    <t>12 Al-Zahra Street, Shmeisani</t>
  </si>
  <si>
    <t>68 Al-Nour Street, Sweifieh</t>
  </si>
  <si>
    <t>25 Al-Khaleej Street, Abdoun</t>
  </si>
  <si>
    <t>83 Al-Jazeera Street, Jabal Amman</t>
  </si>
  <si>
    <t>60 Al-Rawabi Street, Downtown</t>
  </si>
  <si>
    <t>42 Al-Madina Al-Qadima Street, Sweifieh</t>
  </si>
  <si>
    <t>37 Al-Amal Street, Shmeisani</t>
  </si>
  <si>
    <t>28 Al-Rawda Street, Jabal Amman</t>
  </si>
  <si>
    <t>75 Al-Huda Street, Khalda</t>
  </si>
  <si>
    <t>34 Al-Taybeh Street, Sweifieh</t>
  </si>
  <si>
    <t>52 Al-Fajr Street, Downtown</t>
  </si>
  <si>
    <t>80 Al-Safa Street, Shmeisani</t>
  </si>
  <si>
    <t>16 Al-Mashreq Street, Abdoun</t>
  </si>
  <si>
    <t>63 Al-Qasr Street, Jabal Amman</t>
  </si>
  <si>
    <t>26 Al-Nada Street, Khalda</t>
  </si>
  <si>
    <t>97 Al-Shuhada Street, Sweifieh</t>
  </si>
  <si>
    <t>18 Al-Matar Street, Downtown</t>
  </si>
  <si>
    <t>85 Al-Mahjar Street, Shmeisani</t>
  </si>
  <si>
    <t>49 Al-Wadi Street, Abdoun</t>
  </si>
  <si>
    <t>72 Al-Nuzha Street, Jabal Amman</t>
  </si>
  <si>
    <t>15 Al-Majd Street, Khalda</t>
  </si>
  <si>
    <t>58 Al-Hurriya Street, Sweifieh</t>
  </si>
  <si>
    <t>39 Al-Bayader Street, Downtown</t>
  </si>
  <si>
    <t>86 Al-Tal Street, Shmeisani</t>
  </si>
  <si>
    <t>22 Al-Mukhtar Street, Abdoun</t>
  </si>
  <si>
    <t>79 Al-Rashidiya Street, Jabal Amman</t>
  </si>
  <si>
    <t>64 Al-Amwaj Street, Sweifieh</t>
  </si>
  <si>
    <t>41 Al-Sindian Street, Marj Al Hamam</t>
  </si>
  <si>
    <t>55 Al-Naseem Street, Abdoun</t>
  </si>
  <si>
    <t>77 Al-Quds Al-Qadim Street, Shmeisani</t>
  </si>
  <si>
    <t>12 Al-Riyadh Street, Sweifieh</t>
  </si>
  <si>
    <t>68 Al-Mahatta Al-Jadida Street, Jabal Amman</t>
  </si>
  <si>
    <t>41 Al-Fayrouz Street, Khalda</t>
  </si>
  <si>
    <t>33 Al-Turath Street, Downtown</t>
  </si>
  <si>
    <t>90 Al-Mansour Al-Jadid Street, Abdoun</t>
  </si>
  <si>
    <t>27 Al-Shajarah Street, Shmeisani</t>
  </si>
  <si>
    <t>84 Al-Nour Al-Qadim Street, Sweifieh</t>
  </si>
  <si>
    <t>49 Al-Karama Street, Khalda</t>
  </si>
  <si>
    <t>62 Al-Farah Street, Jabal Amman</t>
  </si>
  <si>
    <t>18 Al-Qasaba Street, Downtown</t>
  </si>
  <si>
    <t>73 Al-Hikma Street, Abdoun</t>
  </si>
  <si>
    <t>36 Al-Mahdi Al-Jadid Street, Shmeisani</t>
  </si>
  <si>
    <t>59 Al-Sukari Street, Sweifieh</t>
  </si>
  <si>
    <t>21 Al-Amal Al-Jadid Street, Khalda</t>
  </si>
  <si>
    <t>47 Al-Balad Al-Jadim Street, Jabal Amman</t>
  </si>
  <si>
    <t>80 Al-Safa Al-Qadim Street, Downtown</t>
  </si>
  <si>
    <t>14 Al-Wadi Al-Jadid Street, Shmeisani</t>
  </si>
  <si>
    <t>23 Al-Nahda Al-Jadida Street, Shmeisani</t>
  </si>
  <si>
    <t>39 Al-Rawabi Al-Jadid Street, Sweifieh</t>
  </si>
  <si>
    <t>11 Al-Fajr Al-Jadid Street, Khalda</t>
  </si>
  <si>
    <t>87 Al-Tal Al-Jadid Street, Downtown</t>
  </si>
  <si>
    <t>44 Al-Qamar Al-Qadim Street, Shmeisani</t>
  </si>
  <si>
    <t>28 Al-Sindian Al-Jadid Street, Marj Al Hamam</t>
  </si>
  <si>
    <t>52 Al-Hurriya Al-Jadida Street, Marj Al Hamam</t>
  </si>
  <si>
    <t>66 Al-Majd Al-Qadim Street, Madaba</t>
  </si>
  <si>
    <t>95 Al-Ramlah Street, Madaba</t>
  </si>
  <si>
    <t>31 Al-Quds Al-Jadida Street, Fuheis</t>
  </si>
  <si>
    <t>17 Al-Hayat Street, Madaba</t>
  </si>
  <si>
    <t>91 Al-Basheer Street, Madaba</t>
  </si>
  <si>
    <t>38 Al-Quds Street, Fuheis</t>
  </si>
  <si>
    <t>11 Al-Kindi Street, Fuheis</t>
  </si>
  <si>
    <t>TRX001</t>
  </si>
  <si>
    <t>TRX002</t>
  </si>
  <si>
    <t>TRX003</t>
  </si>
  <si>
    <t>TRX004</t>
  </si>
  <si>
    <t>TRX005</t>
  </si>
  <si>
    <t>TRX006</t>
  </si>
  <si>
    <t>TRX007</t>
  </si>
  <si>
    <t>TRX008</t>
  </si>
  <si>
    <t>TRX009</t>
  </si>
  <si>
    <t>TRX010</t>
  </si>
  <si>
    <t>TRX011</t>
  </si>
  <si>
    <t>TRX012</t>
  </si>
  <si>
    <t>TRX013</t>
  </si>
  <si>
    <t>TRX014</t>
  </si>
  <si>
    <t>TRX015</t>
  </si>
  <si>
    <t>TRX016</t>
  </si>
  <si>
    <t>TRX017</t>
  </si>
  <si>
    <t>TRX018</t>
  </si>
  <si>
    <t>TRX019</t>
  </si>
  <si>
    <t>TRX020</t>
  </si>
  <si>
    <t>TRX021</t>
  </si>
  <si>
    <t>TRX022</t>
  </si>
  <si>
    <t>TRX023</t>
  </si>
  <si>
    <t>TRX024</t>
  </si>
  <si>
    <t>TRX025</t>
  </si>
  <si>
    <t>TRX026</t>
  </si>
  <si>
    <t>TRX027</t>
  </si>
  <si>
    <t>TRX028</t>
  </si>
  <si>
    <t>TRX029</t>
  </si>
  <si>
    <t>TRX030</t>
  </si>
  <si>
    <t>TRX031</t>
  </si>
  <si>
    <t>TRX032</t>
  </si>
  <si>
    <t>TRX033</t>
  </si>
  <si>
    <t>TRX034</t>
  </si>
  <si>
    <t>TRX035</t>
  </si>
  <si>
    <t>TRX036</t>
  </si>
  <si>
    <t>TRX037</t>
  </si>
  <si>
    <t>TRX038</t>
  </si>
  <si>
    <t>TRX039</t>
  </si>
  <si>
    <t>TRX040</t>
  </si>
  <si>
    <t>TRX041</t>
  </si>
  <si>
    <t>TRX042</t>
  </si>
  <si>
    <t>TRX043</t>
  </si>
  <si>
    <t>TRX044</t>
  </si>
  <si>
    <t>TRX045</t>
  </si>
  <si>
    <t>TRX046</t>
  </si>
  <si>
    <t>TRX047</t>
  </si>
  <si>
    <t>TRX048</t>
  </si>
  <si>
    <t>TRX049</t>
  </si>
  <si>
    <t>TRX050</t>
  </si>
  <si>
    <t>TRX051</t>
  </si>
  <si>
    <t>TRX052</t>
  </si>
  <si>
    <t>TRX053</t>
  </si>
  <si>
    <t>TRX054</t>
  </si>
  <si>
    <t>TRX055</t>
  </si>
  <si>
    <t>TRX056</t>
  </si>
  <si>
    <t>TRX057</t>
  </si>
  <si>
    <t>TRX058</t>
  </si>
  <si>
    <t>TRX059</t>
  </si>
  <si>
    <t>TRX060</t>
  </si>
  <si>
    <t>Status</t>
  </si>
  <si>
    <t>Fine (JOD)
.25 JDs per day</t>
  </si>
  <si>
    <t>Members / Student Information</t>
  </si>
  <si>
    <t>Borrowed Books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</si>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</sst>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180978</xdr:colOff>
      <xdr:row>0</xdr:row>
      <xdr:rowOff>66675</xdr:rowOff>
    </xdr:from>
    <xdr:to>
      <xdr:col>1</xdr:col>
      <xdr:colOff>657063</xdr:colOff>
      <xdr:row>4</xdr:row>
      <xdr:rowOff>118681</xdr:rowOff>
    </xdr:to>
    <xdr:pic>
      <xdr:nvPicPr>
        <xdr:cNvPr id="3" name="Picture 2" descr="Books Sticker - Sticker Mania">
          <a:extLst>
            <a:ext uri="{FF2B5EF4-FFF2-40B4-BE49-F238E27FC236}">
              <a16:creationId xmlns:a16="http://schemas.microsoft.com/office/drawing/2014/main" id="{F934FC55-A859-4223-BAF4-71C60627F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8" y="66675"/>
          <a:ext cx="995198" cy="923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5"/>
  <sheetViews>
    <sheetView showGridLines="0" tabSelected="1" zoomScaleNormal="100" workbookViewId="0">
      <selection activeCell="D9" sqref="D9"/>
    </sheetView>
  </sheetViews>
  <sheetFormatPr defaultRowHeight="14.4" x14ac:dyDescent="0.3"/>
  <cols>
    <col min="1" max="1" width="7.5546875" style="1" customWidth="1"/>
    <col min="2" max="2" width="46" style="1" customWidth="1"/>
    <col min="3" max="3" width="11.21875" style="1" bestFit="1" customWidth="1"/>
    <col min="4" max="4" width="18.77734375" style="1" customWidth="1"/>
    <col min="5" max="5" width="28.21875" style="1" customWidth="1"/>
    <col min="6" max="6" width="27.6640625" style="1" customWidth="1"/>
    <col min="7" max="8" width="15.77734375" style="1" customWidth="1"/>
    <col min="9" max="16384" width="8.88671875" style="1"/>
  </cols>
  <sheetData>
    <row r="1" spans="1:8" ht="25.8" x14ac:dyDescent="0.3">
      <c r="A1" s="39" t="s">
        <v>4</v>
      </c>
      <c r="B1" s="39"/>
      <c r="C1" s="39"/>
      <c r="D1" s="39"/>
      <c r="E1" s="39"/>
      <c r="F1" s="39"/>
      <c r="G1" s="39"/>
      <c r="H1" s="39"/>
    </row>
    <row r="2" spans="1:8" x14ac:dyDescent="0.3">
      <c r="A2" s="2"/>
      <c r="B2"/>
      <c r="C2" s="2"/>
      <c r="D2" s="2"/>
      <c r="E2" s="2"/>
      <c r="F2" s="2"/>
      <c r="G2" s="2"/>
      <c r="H2" s="2"/>
    </row>
    <row r="3" spans="1:8" x14ac:dyDescent="0.3">
      <c r="B3"/>
    </row>
    <row r="5" spans="1:8" ht="15" thickBot="1" x14ac:dyDescent="0.35"/>
    <row r="6" spans="1:8" ht="15" customHeight="1" thickBot="1" x14ac:dyDescent="0.35">
      <c r="A6" s="27" t="s">
        <v>0</v>
      </c>
      <c r="B6" s="28" t="s">
        <v>1</v>
      </c>
      <c r="C6" s="28" t="s">
        <v>59</v>
      </c>
      <c r="D6" s="28" t="s">
        <v>3</v>
      </c>
      <c r="E6" s="28" t="s">
        <v>2</v>
      </c>
      <c r="F6" s="28" t="s">
        <v>18</v>
      </c>
      <c r="G6" s="28" t="s">
        <v>19</v>
      </c>
      <c r="H6" s="29" t="s">
        <v>5</v>
      </c>
    </row>
    <row r="7" spans="1:8" x14ac:dyDescent="0.3">
      <c r="A7" s="13" t="s">
        <v>20</v>
      </c>
      <c r="B7" s="11" t="s">
        <v>37</v>
      </c>
      <c r="C7" s="26" t="s">
        <v>60</v>
      </c>
      <c r="D7" s="11" t="s">
        <v>90</v>
      </c>
      <c r="E7" s="11" t="s">
        <v>61</v>
      </c>
      <c r="F7" s="11" t="s">
        <v>101</v>
      </c>
      <c r="G7" s="11">
        <v>1963</v>
      </c>
      <c r="H7" s="24" t="s">
        <v>133</v>
      </c>
    </row>
    <row r="8" spans="1:8" x14ac:dyDescent="0.3">
      <c r="A8" s="15" t="s">
        <v>21</v>
      </c>
      <c r="B8" s="3" t="s">
        <v>38</v>
      </c>
      <c r="C8" s="5" t="s">
        <v>60</v>
      </c>
      <c r="D8" s="3" t="s">
        <v>92</v>
      </c>
      <c r="E8" s="3" t="s">
        <v>62</v>
      </c>
      <c r="F8" s="3" t="s">
        <v>103</v>
      </c>
      <c r="G8" s="3">
        <v>1967</v>
      </c>
      <c r="H8" s="22" t="s">
        <v>222</v>
      </c>
    </row>
    <row r="9" spans="1:8" x14ac:dyDescent="0.3">
      <c r="A9" s="15" t="s">
        <v>22</v>
      </c>
      <c r="B9" s="3" t="s">
        <v>39</v>
      </c>
      <c r="C9" s="5" t="s">
        <v>60</v>
      </c>
      <c r="D9" s="3" t="s">
        <v>91</v>
      </c>
      <c r="E9" s="3" t="s">
        <v>63</v>
      </c>
      <c r="F9" s="3" t="s">
        <v>102</v>
      </c>
      <c r="G9" s="3">
        <v>1952</v>
      </c>
      <c r="H9" s="22" t="s">
        <v>222</v>
      </c>
    </row>
    <row r="10" spans="1:8" x14ac:dyDescent="0.3">
      <c r="A10" s="15" t="s">
        <v>23</v>
      </c>
      <c r="B10" s="3" t="s">
        <v>40</v>
      </c>
      <c r="C10" s="5" t="s">
        <v>60</v>
      </c>
      <c r="D10" s="3" t="s">
        <v>90</v>
      </c>
      <c r="E10" s="3" t="s">
        <v>64</v>
      </c>
      <c r="F10" s="3" t="s">
        <v>119</v>
      </c>
      <c r="G10" s="3">
        <v>2007</v>
      </c>
      <c r="H10" s="22" t="s">
        <v>133</v>
      </c>
    </row>
    <row r="11" spans="1:8" x14ac:dyDescent="0.3">
      <c r="A11" s="15" t="s">
        <v>24</v>
      </c>
      <c r="B11" s="3" t="s">
        <v>41</v>
      </c>
      <c r="C11" s="5" t="s">
        <v>60</v>
      </c>
      <c r="D11" s="3" t="s">
        <v>89</v>
      </c>
      <c r="E11" s="3" t="s">
        <v>65</v>
      </c>
      <c r="F11" s="3" t="s">
        <v>120</v>
      </c>
      <c r="G11" s="3">
        <v>1997</v>
      </c>
      <c r="H11" s="22" t="s">
        <v>132</v>
      </c>
    </row>
    <row r="12" spans="1:8" x14ac:dyDescent="0.3">
      <c r="A12" s="15" t="s">
        <v>25</v>
      </c>
      <c r="B12" s="3" t="s">
        <v>42</v>
      </c>
      <c r="C12" s="5" t="s">
        <v>60</v>
      </c>
      <c r="D12" s="3" t="s">
        <v>93</v>
      </c>
      <c r="E12" s="3" t="s">
        <v>66</v>
      </c>
      <c r="F12" s="3" t="s">
        <v>101</v>
      </c>
      <c r="G12" s="3">
        <v>1970</v>
      </c>
      <c r="H12" s="22" t="s">
        <v>132</v>
      </c>
    </row>
    <row r="13" spans="1:8" x14ac:dyDescent="0.3">
      <c r="A13" s="15" t="s">
        <v>26</v>
      </c>
      <c r="B13" s="3" t="s">
        <v>68</v>
      </c>
      <c r="C13" s="5" t="s">
        <v>60</v>
      </c>
      <c r="D13" s="3" t="s">
        <v>92</v>
      </c>
      <c r="E13" s="3" t="s">
        <v>67</v>
      </c>
      <c r="F13" s="3" t="s">
        <v>67</v>
      </c>
      <c r="G13" s="3">
        <v>1960</v>
      </c>
      <c r="H13" s="22" t="s">
        <v>222</v>
      </c>
    </row>
    <row r="14" spans="1:8" x14ac:dyDescent="0.3">
      <c r="A14" s="15" t="s">
        <v>27</v>
      </c>
      <c r="B14" s="3" t="s">
        <v>43</v>
      </c>
      <c r="C14" s="5" t="s">
        <v>60</v>
      </c>
      <c r="D14" s="3" t="s">
        <v>94</v>
      </c>
      <c r="E14" s="3" t="s">
        <v>69</v>
      </c>
      <c r="F14" s="3" t="s">
        <v>123</v>
      </c>
      <c r="G14" s="3">
        <v>1987</v>
      </c>
      <c r="H14" s="22" t="s">
        <v>136</v>
      </c>
    </row>
    <row r="15" spans="1:8" x14ac:dyDescent="0.3">
      <c r="A15" s="15" t="s">
        <v>28</v>
      </c>
      <c r="B15" s="3" t="s">
        <v>70</v>
      </c>
      <c r="C15" s="5" t="s">
        <v>60</v>
      </c>
      <c r="D15" s="3" t="s">
        <v>92</v>
      </c>
      <c r="E15" s="3" t="s">
        <v>71</v>
      </c>
      <c r="F15" s="3" t="s">
        <v>71</v>
      </c>
      <c r="G15" s="3">
        <v>1985</v>
      </c>
      <c r="H15" s="22" t="s">
        <v>222</v>
      </c>
    </row>
    <row r="16" spans="1:8" x14ac:dyDescent="0.3">
      <c r="A16" s="15" t="s">
        <v>29</v>
      </c>
      <c r="B16" s="3" t="s">
        <v>44</v>
      </c>
      <c r="C16" s="5" t="s">
        <v>60</v>
      </c>
      <c r="D16" s="3" t="s">
        <v>90</v>
      </c>
      <c r="E16" s="3" t="s">
        <v>72</v>
      </c>
      <c r="F16" s="3" t="s">
        <v>105</v>
      </c>
      <c r="G16" s="3">
        <v>1992</v>
      </c>
      <c r="H16" s="22" t="s">
        <v>133</v>
      </c>
    </row>
    <row r="17" spans="1:8" x14ac:dyDescent="0.3">
      <c r="A17" s="15" t="s">
        <v>30</v>
      </c>
      <c r="B17" s="3" t="s">
        <v>124</v>
      </c>
      <c r="C17" s="5" t="s">
        <v>60</v>
      </c>
      <c r="D17" s="3" t="s">
        <v>95</v>
      </c>
      <c r="E17" s="3" t="s">
        <v>73</v>
      </c>
      <c r="F17" s="3" t="s">
        <v>125</v>
      </c>
      <c r="G17" s="3">
        <v>2009</v>
      </c>
      <c r="H17" s="22" t="s">
        <v>134</v>
      </c>
    </row>
    <row r="18" spans="1:8" x14ac:dyDescent="0.3">
      <c r="A18" s="15" t="s">
        <v>31</v>
      </c>
      <c r="B18" s="3" t="s">
        <v>107</v>
      </c>
      <c r="C18" s="5" t="s">
        <v>60</v>
      </c>
      <c r="D18" s="3" t="s">
        <v>96</v>
      </c>
      <c r="E18" s="3" t="s">
        <v>74</v>
      </c>
      <c r="F18" s="3" t="s">
        <v>102</v>
      </c>
      <c r="G18" s="3">
        <v>1957</v>
      </c>
      <c r="H18" s="22" t="s">
        <v>222</v>
      </c>
    </row>
    <row r="19" spans="1:8" x14ac:dyDescent="0.3">
      <c r="A19" s="15" t="s">
        <v>32</v>
      </c>
      <c r="B19" s="3" t="s">
        <v>45</v>
      </c>
      <c r="C19" s="5" t="s">
        <v>60</v>
      </c>
      <c r="D19" s="3" t="s">
        <v>97</v>
      </c>
      <c r="E19" s="3" t="s">
        <v>75</v>
      </c>
      <c r="F19" s="3" t="s">
        <v>105</v>
      </c>
      <c r="G19" s="3">
        <v>1992</v>
      </c>
      <c r="H19" s="22" t="s">
        <v>135</v>
      </c>
    </row>
    <row r="20" spans="1:8" x14ac:dyDescent="0.3">
      <c r="A20" s="15" t="s">
        <v>33</v>
      </c>
      <c r="B20" s="3" t="s">
        <v>46</v>
      </c>
      <c r="C20" s="5" t="s">
        <v>60</v>
      </c>
      <c r="D20" s="3" t="s">
        <v>179</v>
      </c>
      <c r="E20" s="3" t="s">
        <v>76</v>
      </c>
      <c r="F20" s="3" t="s">
        <v>127</v>
      </c>
      <c r="G20" s="3">
        <v>1972</v>
      </c>
      <c r="H20" s="22" t="s">
        <v>169</v>
      </c>
    </row>
    <row r="21" spans="1:8" x14ac:dyDescent="0.3">
      <c r="A21" s="15" t="s">
        <v>34</v>
      </c>
      <c r="B21" s="3" t="s">
        <v>47</v>
      </c>
      <c r="C21" s="5" t="s">
        <v>60</v>
      </c>
      <c r="D21" s="3" t="s">
        <v>93</v>
      </c>
      <c r="E21" s="3" t="s">
        <v>77</v>
      </c>
      <c r="F21" s="3" t="s">
        <v>126</v>
      </c>
      <c r="G21" s="3">
        <v>2015</v>
      </c>
      <c r="H21" s="22" t="s">
        <v>132</v>
      </c>
    </row>
    <row r="22" spans="1:8" x14ac:dyDescent="0.3">
      <c r="A22" s="15" t="s">
        <v>108</v>
      </c>
      <c r="B22" s="3" t="s">
        <v>48</v>
      </c>
      <c r="C22" s="5" t="s">
        <v>60</v>
      </c>
      <c r="D22" s="3" t="s">
        <v>97</v>
      </c>
      <c r="E22" s="3" t="s">
        <v>78</v>
      </c>
      <c r="F22" s="3" t="s">
        <v>121</v>
      </c>
      <c r="G22" s="3">
        <v>2014</v>
      </c>
      <c r="H22" s="22" t="s">
        <v>135</v>
      </c>
    </row>
    <row r="23" spans="1:8" x14ac:dyDescent="0.3">
      <c r="A23" s="15" t="s">
        <v>109</v>
      </c>
      <c r="B23" s="3" t="s">
        <v>49</v>
      </c>
      <c r="C23" s="5" t="s">
        <v>60</v>
      </c>
      <c r="D23" s="3" t="s">
        <v>95</v>
      </c>
      <c r="E23" s="3" t="s">
        <v>79</v>
      </c>
      <c r="F23" s="3" t="s">
        <v>128</v>
      </c>
      <c r="G23" s="3">
        <v>2018</v>
      </c>
      <c r="H23" s="22" t="s">
        <v>134</v>
      </c>
    </row>
    <row r="24" spans="1:8" x14ac:dyDescent="0.3">
      <c r="A24" s="15" t="s">
        <v>110</v>
      </c>
      <c r="B24" s="3" t="s">
        <v>51</v>
      </c>
      <c r="C24" s="5" t="s">
        <v>60</v>
      </c>
      <c r="D24" s="3" t="s">
        <v>95</v>
      </c>
      <c r="E24" s="3" t="s">
        <v>80</v>
      </c>
      <c r="F24" s="3" t="s">
        <v>129</v>
      </c>
      <c r="G24" s="3">
        <v>1968</v>
      </c>
      <c r="H24" s="22" t="s">
        <v>134</v>
      </c>
    </row>
    <row r="25" spans="1:8" x14ac:dyDescent="0.3">
      <c r="A25" s="15" t="s">
        <v>111</v>
      </c>
      <c r="B25" s="3" t="s">
        <v>50</v>
      </c>
      <c r="C25" s="5" t="s">
        <v>60</v>
      </c>
      <c r="D25" s="3" t="s">
        <v>98</v>
      </c>
      <c r="E25" s="3" t="s">
        <v>81</v>
      </c>
      <c r="F25" s="3" t="s">
        <v>130</v>
      </c>
      <c r="G25" s="3">
        <v>1993</v>
      </c>
      <c r="H25" s="22" t="s">
        <v>131</v>
      </c>
    </row>
    <row r="26" spans="1:8" x14ac:dyDescent="0.3">
      <c r="A26" s="15" t="s">
        <v>112</v>
      </c>
      <c r="B26" s="3" t="s">
        <v>52</v>
      </c>
      <c r="C26" s="5" t="s">
        <v>60</v>
      </c>
      <c r="D26" s="3" t="s">
        <v>99</v>
      </c>
      <c r="E26" s="3" t="s">
        <v>82</v>
      </c>
      <c r="F26" s="3" t="s">
        <v>104</v>
      </c>
      <c r="G26" s="3">
        <v>1902</v>
      </c>
      <c r="H26" s="22" t="s">
        <v>131</v>
      </c>
    </row>
    <row r="27" spans="1:8" x14ac:dyDescent="0.3">
      <c r="A27" s="15" t="s">
        <v>113</v>
      </c>
      <c r="B27" s="3" t="s">
        <v>54</v>
      </c>
      <c r="C27" s="5" t="s">
        <v>60</v>
      </c>
      <c r="D27" s="3" t="s">
        <v>89</v>
      </c>
      <c r="E27" s="3" t="s">
        <v>83</v>
      </c>
      <c r="F27" s="3" t="s">
        <v>105</v>
      </c>
      <c r="G27" s="3">
        <v>2014</v>
      </c>
      <c r="H27" s="22" t="s">
        <v>132</v>
      </c>
    </row>
    <row r="28" spans="1:8" x14ac:dyDescent="0.3">
      <c r="A28" s="15" t="s">
        <v>114</v>
      </c>
      <c r="B28" s="3" t="s">
        <v>53</v>
      </c>
      <c r="C28" s="5" t="s">
        <v>60</v>
      </c>
      <c r="D28" s="3" t="s">
        <v>91</v>
      </c>
      <c r="E28" s="3" t="s">
        <v>84</v>
      </c>
      <c r="F28" s="3" t="s">
        <v>106</v>
      </c>
      <c r="G28" s="3">
        <v>1922</v>
      </c>
      <c r="H28" s="22" t="s">
        <v>222</v>
      </c>
    </row>
    <row r="29" spans="1:8" x14ac:dyDescent="0.3">
      <c r="A29" s="15" t="s">
        <v>115</v>
      </c>
      <c r="B29" s="3" t="s">
        <v>55</v>
      </c>
      <c r="C29" s="5" t="s">
        <v>60</v>
      </c>
      <c r="D29" s="3" t="s">
        <v>89</v>
      </c>
      <c r="E29" s="3" t="s">
        <v>85</v>
      </c>
      <c r="F29" s="3" t="s">
        <v>101</v>
      </c>
      <c r="G29" s="3">
        <v>1963</v>
      </c>
      <c r="H29" s="22" t="s">
        <v>132</v>
      </c>
    </row>
    <row r="30" spans="1:8" x14ac:dyDescent="0.3">
      <c r="A30" s="15" t="s">
        <v>116</v>
      </c>
      <c r="B30" s="3" t="s">
        <v>56</v>
      </c>
      <c r="C30" s="5" t="s">
        <v>60</v>
      </c>
      <c r="D30" s="3" t="s">
        <v>92</v>
      </c>
      <c r="E30" s="3" t="s">
        <v>86</v>
      </c>
      <c r="F30" s="3" t="s">
        <v>120</v>
      </c>
      <c r="G30" s="3">
        <v>2017</v>
      </c>
      <c r="H30" s="22" t="s">
        <v>222</v>
      </c>
    </row>
    <row r="31" spans="1:8" x14ac:dyDescent="0.3">
      <c r="A31" s="15" t="s">
        <v>117</v>
      </c>
      <c r="B31" s="3" t="s">
        <v>57</v>
      </c>
      <c r="C31" s="5" t="s">
        <v>60</v>
      </c>
      <c r="D31" s="3" t="s">
        <v>95</v>
      </c>
      <c r="E31" s="3" t="s">
        <v>87</v>
      </c>
      <c r="F31" s="3" t="s">
        <v>122</v>
      </c>
      <c r="G31" s="3">
        <v>2018</v>
      </c>
      <c r="H31" s="22" t="s">
        <v>134</v>
      </c>
    </row>
    <row r="32" spans="1:8" x14ac:dyDescent="0.3">
      <c r="A32" s="15" t="s">
        <v>118</v>
      </c>
      <c r="B32" s="3" t="s">
        <v>58</v>
      </c>
      <c r="C32" s="5" t="s">
        <v>60</v>
      </c>
      <c r="D32" s="3" t="s">
        <v>100</v>
      </c>
      <c r="E32" s="3" t="s">
        <v>88</v>
      </c>
      <c r="F32" s="3" t="s">
        <v>121</v>
      </c>
      <c r="G32" s="3">
        <v>1998</v>
      </c>
      <c r="H32" s="22" t="s">
        <v>222</v>
      </c>
    </row>
    <row r="33" spans="1:8" x14ac:dyDescent="0.3">
      <c r="A33" s="15" t="s">
        <v>202</v>
      </c>
      <c r="B33" s="3" t="s">
        <v>138</v>
      </c>
      <c r="C33" s="5" t="s">
        <v>137</v>
      </c>
      <c r="D33" s="3" t="s">
        <v>148</v>
      </c>
      <c r="E33" s="3" t="s">
        <v>152</v>
      </c>
      <c r="F33" s="3" t="s">
        <v>165</v>
      </c>
      <c r="G33" s="3">
        <v>1962</v>
      </c>
      <c r="H33" s="22" t="s">
        <v>222</v>
      </c>
    </row>
    <row r="34" spans="1:8" x14ac:dyDescent="0.3">
      <c r="A34" s="15" t="s">
        <v>203</v>
      </c>
      <c r="B34" s="3" t="s">
        <v>139</v>
      </c>
      <c r="C34" s="5" t="s">
        <v>137</v>
      </c>
      <c r="D34" s="3" t="s">
        <v>149</v>
      </c>
      <c r="E34" s="3" t="s">
        <v>153</v>
      </c>
      <c r="F34" s="3" t="s">
        <v>168</v>
      </c>
      <c r="G34" s="3">
        <v>1908</v>
      </c>
      <c r="H34" s="22" t="s">
        <v>170</v>
      </c>
    </row>
    <row r="35" spans="1:8" x14ac:dyDescent="0.3">
      <c r="A35" s="15" t="s">
        <v>204</v>
      </c>
      <c r="B35" s="3" t="s">
        <v>140</v>
      </c>
      <c r="C35" s="5" t="s">
        <v>137</v>
      </c>
      <c r="D35" s="3" t="s">
        <v>95</v>
      </c>
      <c r="E35" s="3" t="s">
        <v>154</v>
      </c>
      <c r="F35" s="16" t="s">
        <v>121</v>
      </c>
      <c r="G35" s="3">
        <v>2000</v>
      </c>
      <c r="H35" s="22" t="s">
        <v>134</v>
      </c>
    </row>
    <row r="36" spans="1:8" x14ac:dyDescent="0.3">
      <c r="A36" s="15" t="s">
        <v>205</v>
      </c>
      <c r="B36" s="3" t="s">
        <v>141</v>
      </c>
      <c r="C36" s="5" t="s">
        <v>137</v>
      </c>
      <c r="D36" s="3" t="s">
        <v>89</v>
      </c>
      <c r="E36" s="3" t="s">
        <v>155</v>
      </c>
      <c r="F36" s="3" t="s">
        <v>162</v>
      </c>
      <c r="G36" s="3">
        <v>1964</v>
      </c>
      <c r="H36" s="22" t="s">
        <v>132</v>
      </c>
    </row>
    <row r="37" spans="1:8" x14ac:dyDescent="0.3">
      <c r="A37" s="15" t="s">
        <v>206</v>
      </c>
      <c r="B37" s="3" t="s">
        <v>142</v>
      </c>
      <c r="C37" s="5" t="s">
        <v>137</v>
      </c>
      <c r="D37" s="3" t="s">
        <v>95</v>
      </c>
      <c r="E37" s="3" t="s">
        <v>156</v>
      </c>
      <c r="F37" s="3" t="s">
        <v>163</v>
      </c>
      <c r="G37" s="3">
        <v>2015</v>
      </c>
      <c r="H37" s="22" t="s">
        <v>134</v>
      </c>
    </row>
    <row r="38" spans="1:8" x14ac:dyDescent="0.3">
      <c r="A38" s="15" t="s">
        <v>207</v>
      </c>
      <c r="B38" s="3" t="s">
        <v>143</v>
      </c>
      <c r="C38" s="5" t="s">
        <v>137</v>
      </c>
      <c r="D38" s="3" t="s">
        <v>150</v>
      </c>
      <c r="E38" s="3" t="s">
        <v>157</v>
      </c>
      <c r="F38" s="3" t="s">
        <v>164</v>
      </c>
      <c r="G38" s="3">
        <v>1996</v>
      </c>
      <c r="H38" s="22" t="s">
        <v>132</v>
      </c>
    </row>
    <row r="39" spans="1:8" x14ac:dyDescent="0.3">
      <c r="A39" s="15" t="s">
        <v>208</v>
      </c>
      <c r="B39" s="3" t="s">
        <v>144</v>
      </c>
      <c r="C39" s="5" t="s">
        <v>137</v>
      </c>
      <c r="D39" s="3" t="s">
        <v>97</v>
      </c>
      <c r="E39" s="3" t="s">
        <v>158</v>
      </c>
      <c r="F39" s="3" t="s">
        <v>165</v>
      </c>
      <c r="G39" s="3">
        <v>1998</v>
      </c>
      <c r="H39" s="22" t="s">
        <v>135</v>
      </c>
    </row>
    <row r="40" spans="1:8" x14ac:dyDescent="0.3">
      <c r="A40" s="15" t="s">
        <v>209</v>
      </c>
      <c r="B40" s="3" t="s">
        <v>145</v>
      </c>
      <c r="C40" s="5" t="s">
        <v>137</v>
      </c>
      <c r="D40" s="3" t="s">
        <v>89</v>
      </c>
      <c r="E40" s="3" t="s">
        <v>159</v>
      </c>
      <c r="F40" s="3" t="s">
        <v>166</v>
      </c>
      <c r="G40" s="3">
        <v>2005</v>
      </c>
      <c r="H40" s="22" t="s">
        <v>132</v>
      </c>
    </row>
    <row r="41" spans="1:8" x14ac:dyDescent="0.3">
      <c r="A41" s="15" t="s">
        <v>210</v>
      </c>
      <c r="B41" s="3" t="s">
        <v>146</v>
      </c>
      <c r="C41" s="5" t="s">
        <v>137</v>
      </c>
      <c r="D41" s="3" t="s">
        <v>151</v>
      </c>
      <c r="E41" s="3" t="s">
        <v>160</v>
      </c>
      <c r="F41" s="3" t="s">
        <v>167</v>
      </c>
      <c r="G41" s="3">
        <v>1993</v>
      </c>
      <c r="H41" s="22" t="s">
        <v>222</v>
      </c>
    </row>
    <row r="42" spans="1:8" x14ac:dyDescent="0.3">
      <c r="A42" s="15" t="s">
        <v>211</v>
      </c>
      <c r="B42" s="3" t="s">
        <v>147</v>
      </c>
      <c r="C42" s="5" t="s">
        <v>137</v>
      </c>
      <c r="D42" s="3" t="s">
        <v>150</v>
      </c>
      <c r="E42" s="3" t="s">
        <v>161</v>
      </c>
      <c r="F42" s="3" t="s">
        <v>120</v>
      </c>
      <c r="G42" s="3">
        <v>2012</v>
      </c>
      <c r="H42" s="22" t="s">
        <v>132</v>
      </c>
    </row>
    <row r="43" spans="1:8" x14ac:dyDescent="0.3">
      <c r="A43" s="15" t="s">
        <v>212</v>
      </c>
      <c r="B43" s="3" t="s">
        <v>172</v>
      </c>
      <c r="C43" s="5" t="s">
        <v>171</v>
      </c>
      <c r="D43" s="3" t="s">
        <v>95</v>
      </c>
      <c r="E43" s="3" t="s">
        <v>173</v>
      </c>
      <c r="F43" s="3" t="s">
        <v>174</v>
      </c>
      <c r="G43" s="3">
        <v>2015</v>
      </c>
      <c r="H43" s="22" t="s">
        <v>134</v>
      </c>
    </row>
    <row r="44" spans="1:8" x14ac:dyDescent="0.3">
      <c r="A44" s="15" t="s">
        <v>213</v>
      </c>
      <c r="B44" s="3" t="s">
        <v>175</v>
      </c>
      <c r="C44" s="5" t="s">
        <v>171</v>
      </c>
      <c r="D44" s="3" t="s">
        <v>176</v>
      </c>
      <c r="E44" s="3" t="s">
        <v>177</v>
      </c>
      <c r="F44" s="3" t="s">
        <v>128</v>
      </c>
      <c r="G44" s="3">
        <v>2005</v>
      </c>
      <c r="H44" s="22" t="s">
        <v>133</v>
      </c>
    </row>
    <row r="45" spans="1:8" x14ac:dyDescent="0.3">
      <c r="A45" s="15" t="s">
        <v>214</v>
      </c>
      <c r="B45" s="3" t="s">
        <v>178</v>
      </c>
      <c r="C45" s="5" t="s">
        <v>171</v>
      </c>
      <c r="D45" s="3" t="s">
        <v>179</v>
      </c>
      <c r="E45" s="3" t="s">
        <v>180</v>
      </c>
      <c r="F45" s="3" t="s">
        <v>181</v>
      </c>
      <c r="G45" s="3">
        <v>2003</v>
      </c>
      <c r="H45" s="22" t="s">
        <v>169</v>
      </c>
    </row>
    <row r="46" spans="1:8" x14ac:dyDescent="0.3">
      <c r="A46" s="15" t="s">
        <v>215</v>
      </c>
      <c r="B46" s="3" t="s">
        <v>182</v>
      </c>
      <c r="C46" s="5" t="s">
        <v>171</v>
      </c>
      <c r="D46" s="3" t="s">
        <v>151</v>
      </c>
      <c r="E46" s="3" t="s">
        <v>183</v>
      </c>
      <c r="F46" s="3" t="s">
        <v>184</v>
      </c>
      <c r="G46" s="3">
        <v>1985</v>
      </c>
      <c r="H46" s="22" t="s">
        <v>222</v>
      </c>
    </row>
    <row r="47" spans="1:8" x14ac:dyDescent="0.3">
      <c r="A47" s="15" t="s">
        <v>216</v>
      </c>
      <c r="B47" s="3" t="s">
        <v>185</v>
      </c>
      <c r="C47" s="5" t="s">
        <v>171</v>
      </c>
      <c r="D47" s="3" t="s">
        <v>95</v>
      </c>
      <c r="E47" s="3" t="s">
        <v>186</v>
      </c>
      <c r="F47" s="3" t="s">
        <v>187</v>
      </c>
      <c r="G47" s="3">
        <v>2012</v>
      </c>
      <c r="H47" s="22" t="s">
        <v>134</v>
      </c>
    </row>
    <row r="48" spans="1:8" x14ac:dyDescent="0.3">
      <c r="A48" s="15" t="s">
        <v>217</v>
      </c>
      <c r="B48" s="3" t="s">
        <v>188</v>
      </c>
      <c r="C48" s="5" t="s">
        <v>171</v>
      </c>
      <c r="D48" s="3" t="s">
        <v>149</v>
      </c>
      <c r="E48" s="3" t="s">
        <v>189</v>
      </c>
      <c r="F48" s="3" t="s">
        <v>190</v>
      </c>
      <c r="G48" s="3" t="s">
        <v>191</v>
      </c>
      <c r="H48" s="22" t="s">
        <v>170</v>
      </c>
    </row>
    <row r="49" spans="1:8" x14ac:dyDescent="0.3">
      <c r="A49" s="15" t="s">
        <v>218</v>
      </c>
      <c r="B49" s="3" t="s">
        <v>192</v>
      </c>
      <c r="C49" s="5" t="s">
        <v>171</v>
      </c>
      <c r="D49" s="3" t="s">
        <v>151</v>
      </c>
      <c r="E49" s="3" t="s">
        <v>193</v>
      </c>
      <c r="F49" s="3" t="s">
        <v>127</v>
      </c>
      <c r="G49" s="3">
        <v>2009</v>
      </c>
      <c r="H49" s="22" t="s">
        <v>222</v>
      </c>
    </row>
    <row r="50" spans="1:8" x14ac:dyDescent="0.3">
      <c r="A50" s="15" t="s">
        <v>219</v>
      </c>
      <c r="B50" s="3" t="s">
        <v>194</v>
      </c>
      <c r="C50" s="5" t="s">
        <v>171</v>
      </c>
      <c r="D50" s="3" t="s">
        <v>89</v>
      </c>
      <c r="E50" s="3" t="s">
        <v>195</v>
      </c>
      <c r="F50" s="3" t="s">
        <v>196</v>
      </c>
      <c r="G50" s="3">
        <v>2011</v>
      </c>
      <c r="H50" s="22" t="s">
        <v>132</v>
      </c>
    </row>
    <row r="51" spans="1:8" x14ac:dyDescent="0.3">
      <c r="A51" s="15" t="s">
        <v>220</v>
      </c>
      <c r="B51" s="3" t="s">
        <v>197</v>
      </c>
      <c r="C51" s="5" t="s">
        <v>171</v>
      </c>
      <c r="D51" s="3" t="s">
        <v>95</v>
      </c>
      <c r="E51" s="3" t="s">
        <v>198</v>
      </c>
      <c r="F51" s="3" t="s">
        <v>165</v>
      </c>
      <c r="G51" s="3">
        <v>1999</v>
      </c>
      <c r="H51" s="22" t="s">
        <v>134</v>
      </c>
    </row>
    <row r="52" spans="1:8" ht="15" thickBot="1" x14ac:dyDescent="0.35">
      <c r="A52" s="18" t="s">
        <v>221</v>
      </c>
      <c r="B52" s="19" t="s">
        <v>199</v>
      </c>
      <c r="C52" s="25" t="s">
        <v>171</v>
      </c>
      <c r="D52" s="19" t="s">
        <v>149</v>
      </c>
      <c r="E52" s="19" t="s">
        <v>200</v>
      </c>
      <c r="F52" s="19" t="s">
        <v>201</v>
      </c>
      <c r="G52" s="19">
        <v>1963</v>
      </c>
      <c r="H52" s="23" t="s">
        <v>170</v>
      </c>
    </row>
    <row r="53" spans="1:8" x14ac:dyDescent="0.3">
      <c r="C53" s="6"/>
    </row>
    <row r="54" spans="1:8" x14ac:dyDescent="0.3">
      <c r="C54" s="6"/>
    </row>
    <row r="55" spans="1:8" x14ac:dyDescent="0.3">
      <c r="C55" s="6"/>
    </row>
    <row r="56" spans="1:8" x14ac:dyDescent="0.3">
      <c r="C56" s="6"/>
    </row>
    <row r="57" spans="1:8" x14ac:dyDescent="0.3">
      <c r="C57" s="6"/>
    </row>
    <row r="58" spans="1:8" x14ac:dyDescent="0.3">
      <c r="C58" s="6"/>
    </row>
    <row r="59" spans="1:8" x14ac:dyDescent="0.3">
      <c r="C59" s="6"/>
    </row>
    <row r="60" spans="1:8" x14ac:dyDescent="0.3">
      <c r="C60" s="6"/>
    </row>
    <row r="61" spans="1:8" x14ac:dyDescent="0.3">
      <c r="C61" s="6"/>
    </row>
    <row r="62" spans="1:8" x14ac:dyDescent="0.3">
      <c r="C62" s="6"/>
    </row>
    <row r="63" spans="1:8" x14ac:dyDescent="0.3">
      <c r="C63" s="6"/>
    </row>
    <row r="64" spans="1:8" x14ac:dyDescent="0.3">
      <c r="C64" s="6"/>
    </row>
    <row r="65" spans="3:3" x14ac:dyDescent="0.3">
      <c r="C65" s="6"/>
    </row>
    <row r="66" spans="3:3" x14ac:dyDescent="0.3">
      <c r="C66" s="6"/>
    </row>
    <row r="67" spans="3:3" x14ac:dyDescent="0.3">
      <c r="C67" s="6"/>
    </row>
    <row r="68" spans="3:3" x14ac:dyDescent="0.3">
      <c r="C68" s="6"/>
    </row>
    <row r="69" spans="3:3" x14ac:dyDescent="0.3">
      <c r="C69" s="6"/>
    </row>
    <row r="70" spans="3:3" x14ac:dyDescent="0.3">
      <c r="C70" s="6"/>
    </row>
    <row r="71" spans="3:3" x14ac:dyDescent="0.3">
      <c r="C71" s="6"/>
    </row>
    <row r="72" spans="3:3" x14ac:dyDescent="0.3">
      <c r="C72" s="6"/>
    </row>
    <row r="73" spans="3:3" x14ac:dyDescent="0.3">
      <c r="C73" s="6"/>
    </row>
    <row r="74" spans="3:3" x14ac:dyDescent="0.3">
      <c r="C74" s="6"/>
    </row>
    <row r="75" spans="3:3" x14ac:dyDescent="0.3">
      <c r="C75" s="6"/>
    </row>
    <row r="76" spans="3:3" x14ac:dyDescent="0.3">
      <c r="C76" s="6"/>
    </row>
    <row r="77" spans="3:3" x14ac:dyDescent="0.3">
      <c r="C77" s="6"/>
    </row>
    <row r="78" spans="3:3" x14ac:dyDescent="0.3">
      <c r="C78" s="6"/>
    </row>
    <row r="79" spans="3:3" x14ac:dyDescent="0.3">
      <c r="C79" s="6"/>
    </row>
    <row r="80" spans="3:3" x14ac:dyDescent="0.3">
      <c r="C80" s="6"/>
    </row>
    <row r="81" spans="3:3" x14ac:dyDescent="0.3">
      <c r="C81" s="6"/>
    </row>
    <row r="82" spans="3:3" x14ac:dyDescent="0.3">
      <c r="C82" s="6"/>
    </row>
    <row r="83" spans="3:3" x14ac:dyDescent="0.3">
      <c r="C83" s="6"/>
    </row>
    <row r="84" spans="3:3" x14ac:dyDescent="0.3">
      <c r="C84" s="6"/>
    </row>
    <row r="85" spans="3:3" x14ac:dyDescent="0.3">
      <c r="C85" s="6"/>
    </row>
    <row r="86" spans="3:3" x14ac:dyDescent="0.3">
      <c r="C86" s="6"/>
    </row>
    <row r="87" spans="3:3" x14ac:dyDescent="0.3">
      <c r="C87" s="6"/>
    </row>
    <row r="88" spans="3:3" x14ac:dyDescent="0.3">
      <c r="C88" s="6"/>
    </row>
    <row r="89" spans="3:3" x14ac:dyDescent="0.3">
      <c r="C89" s="6"/>
    </row>
    <row r="90" spans="3:3" x14ac:dyDescent="0.3">
      <c r="C90" s="6"/>
    </row>
    <row r="91" spans="3:3" x14ac:dyDescent="0.3">
      <c r="C91" s="6"/>
    </row>
    <row r="92" spans="3:3" x14ac:dyDescent="0.3">
      <c r="C92" s="6"/>
    </row>
    <row r="93" spans="3:3" x14ac:dyDescent="0.3">
      <c r="C93" s="6"/>
    </row>
    <row r="94" spans="3:3" x14ac:dyDescent="0.3">
      <c r="C94" s="6"/>
    </row>
    <row r="95" spans="3:3" x14ac:dyDescent="0.3">
      <c r="C95" s="6"/>
    </row>
    <row r="96" spans="3:3" x14ac:dyDescent="0.3">
      <c r="C96" s="6"/>
    </row>
    <row r="97" spans="3:3" x14ac:dyDescent="0.3">
      <c r="C97" s="6"/>
    </row>
    <row r="98" spans="3:3" x14ac:dyDescent="0.3">
      <c r="C98" s="6"/>
    </row>
    <row r="99" spans="3:3" x14ac:dyDescent="0.3">
      <c r="C99" s="6"/>
    </row>
    <row r="100" spans="3:3" x14ac:dyDescent="0.3">
      <c r="C100" s="6"/>
    </row>
    <row r="101" spans="3:3" x14ac:dyDescent="0.3">
      <c r="C101" s="6"/>
    </row>
    <row r="102" spans="3:3" x14ac:dyDescent="0.3">
      <c r="C102" s="6"/>
    </row>
    <row r="103" spans="3:3" x14ac:dyDescent="0.3">
      <c r="C103" s="6"/>
    </row>
    <row r="104" spans="3:3" x14ac:dyDescent="0.3">
      <c r="C104" s="6"/>
    </row>
    <row r="105" spans="3:3" x14ac:dyDescent="0.3">
      <c r="C105" s="6"/>
    </row>
    <row r="106" spans="3:3" x14ac:dyDescent="0.3">
      <c r="C106" s="6"/>
    </row>
    <row r="107" spans="3:3" x14ac:dyDescent="0.3">
      <c r="C107" s="6"/>
    </row>
    <row r="108" spans="3:3" x14ac:dyDescent="0.3">
      <c r="C108" s="6"/>
    </row>
    <row r="109" spans="3:3" x14ac:dyDescent="0.3">
      <c r="C109" s="6"/>
    </row>
    <row r="110" spans="3:3" x14ac:dyDescent="0.3">
      <c r="C110" s="6"/>
    </row>
    <row r="111" spans="3:3" x14ac:dyDescent="0.3">
      <c r="C111" s="6"/>
    </row>
    <row r="112" spans="3:3" x14ac:dyDescent="0.3">
      <c r="C112" s="6"/>
    </row>
    <row r="113" spans="3:3" x14ac:dyDescent="0.3">
      <c r="C113" s="6"/>
    </row>
    <row r="114" spans="3:3" x14ac:dyDescent="0.3">
      <c r="C114" s="6"/>
    </row>
    <row r="115" spans="3:3" x14ac:dyDescent="0.3">
      <c r="C115" s="6"/>
    </row>
    <row r="116" spans="3:3" x14ac:dyDescent="0.3">
      <c r="C116" s="6"/>
    </row>
    <row r="117" spans="3:3" x14ac:dyDescent="0.3">
      <c r="C117" s="6"/>
    </row>
    <row r="118" spans="3:3" x14ac:dyDescent="0.3">
      <c r="C118" s="6"/>
    </row>
    <row r="119" spans="3:3" x14ac:dyDescent="0.3">
      <c r="C119" s="6"/>
    </row>
    <row r="120" spans="3:3" x14ac:dyDescent="0.3">
      <c r="C120" s="6"/>
    </row>
    <row r="121" spans="3:3" x14ac:dyDescent="0.3">
      <c r="C121" s="6"/>
    </row>
    <row r="122" spans="3:3" x14ac:dyDescent="0.3">
      <c r="C122" s="6"/>
    </row>
    <row r="123" spans="3:3" x14ac:dyDescent="0.3">
      <c r="C123" s="6"/>
    </row>
    <row r="124" spans="3:3" x14ac:dyDescent="0.3">
      <c r="C124" s="6"/>
    </row>
    <row r="125" spans="3:3" x14ac:dyDescent="0.3">
      <c r="C125" s="6"/>
    </row>
    <row r="126" spans="3:3" x14ac:dyDescent="0.3">
      <c r="C126" s="6"/>
    </row>
    <row r="127" spans="3:3" x14ac:dyDescent="0.3">
      <c r="C127" s="6"/>
    </row>
    <row r="128" spans="3:3" x14ac:dyDescent="0.3">
      <c r="C128" s="6"/>
    </row>
    <row r="129" spans="3:3" x14ac:dyDescent="0.3">
      <c r="C129" s="6"/>
    </row>
    <row r="130" spans="3:3" x14ac:dyDescent="0.3">
      <c r="C130" s="6"/>
    </row>
    <row r="131" spans="3:3" x14ac:dyDescent="0.3">
      <c r="C131" s="6"/>
    </row>
    <row r="132" spans="3:3" x14ac:dyDescent="0.3">
      <c r="C132" s="6"/>
    </row>
    <row r="133" spans="3:3" x14ac:dyDescent="0.3">
      <c r="C133" s="6"/>
    </row>
    <row r="134" spans="3:3" x14ac:dyDescent="0.3">
      <c r="C134" s="6"/>
    </row>
    <row r="135" spans="3:3" x14ac:dyDescent="0.3">
      <c r="C135" s="6"/>
    </row>
  </sheetData>
  <autoFilter ref="A6:H52" xr:uid="{00000000-0001-0000-0000-000000000000}"/>
  <mergeCells count="1">
    <mergeCell ref="A1:H1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30390-E674-44B3-8AE8-936A00546F72}">
  <dimension ref="A1:I105"/>
  <sheetViews>
    <sheetView zoomScaleNormal="100" workbookViewId="0">
      <selection activeCell="I4" sqref="I4"/>
    </sheetView>
  </sheetViews>
  <sheetFormatPr defaultColWidth="15.77734375" defaultRowHeight="14.4" x14ac:dyDescent="0.3"/>
  <cols>
    <col min="1" max="1" width="15.77734375" style="1"/>
    <col min="2" max="2" width="18.109375" style="1" bestFit="1" customWidth="1"/>
    <col min="3" max="5" width="15.77734375" style="1"/>
    <col min="6" max="6" width="29.5546875" style="1" bestFit="1" customWidth="1"/>
    <col min="7" max="8" width="15.77734375" style="1"/>
    <col min="9" max="9" width="49" style="1" bestFit="1" customWidth="1"/>
    <col min="10" max="16384" width="15.77734375" style="1"/>
  </cols>
  <sheetData>
    <row r="1" spans="1:9" ht="25.8" x14ac:dyDescent="0.3">
      <c r="A1" s="39" t="s">
        <v>726</v>
      </c>
      <c r="B1" s="39"/>
      <c r="C1" s="39"/>
      <c r="D1" s="39"/>
      <c r="E1" s="39"/>
      <c r="F1" s="39"/>
      <c r="G1" s="39"/>
      <c r="H1" s="39"/>
      <c r="I1" s="39"/>
    </row>
    <row r="2" spans="1:9" ht="15" thickBot="1" x14ac:dyDescent="0.35"/>
    <row r="3" spans="1:9" ht="43.8" thickBot="1" x14ac:dyDescent="0.35">
      <c r="A3" s="27" t="s">
        <v>6</v>
      </c>
      <c r="B3" s="28" t="s">
        <v>7</v>
      </c>
      <c r="C3" s="28" t="s">
        <v>10</v>
      </c>
      <c r="D3" s="28" t="s">
        <v>11</v>
      </c>
      <c r="E3" s="30" t="s">
        <v>399</v>
      </c>
      <c r="F3" s="28" t="s">
        <v>575</v>
      </c>
      <c r="G3" s="28" t="s">
        <v>12</v>
      </c>
      <c r="H3" s="28" t="s">
        <v>13</v>
      </c>
      <c r="I3" s="29" t="s">
        <v>14</v>
      </c>
    </row>
    <row r="4" spans="1:9" x14ac:dyDescent="0.3">
      <c r="A4" s="13" t="s">
        <v>298</v>
      </c>
      <c r="B4" s="11" t="s">
        <v>230</v>
      </c>
      <c r="C4" s="11" t="s">
        <v>36</v>
      </c>
      <c r="D4" s="11">
        <v>12</v>
      </c>
      <c r="E4" s="12" t="s">
        <v>400</v>
      </c>
      <c r="F4" s="12" t="s">
        <v>487</v>
      </c>
      <c r="G4" s="37">
        <v>45662</v>
      </c>
      <c r="H4" s="37">
        <v>46027</v>
      </c>
      <c r="I4" s="14" t="s">
        <v>576</v>
      </c>
    </row>
    <row r="5" spans="1:9" x14ac:dyDescent="0.3">
      <c r="A5" s="15" t="s">
        <v>299</v>
      </c>
      <c r="B5" s="16" t="s">
        <v>231</v>
      </c>
      <c r="C5" s="3" t="s">
        <v>36</v>
      </c>
      <c r="D5" s="3">
        <v>12</v>
      </c>
      <c r="E5" s="8" t="s">
        <v>401</v>
      </c>
      <c r="F5" s="8" t="s">
        <v>488</v>
      </c>
      <c r="G5" s="35">
        <v>45669</v>
      </c>
      <c r="H5" s="35">
        <v>46034</v>
      </c>
      <c r="I5" s="17" t="s">
        <v>577</v>
      </c>
    </row>
    <row r="6" spans="1:9" x14ac:dyDescent="0.3">
      <c r="A6" s="15" t="s">
        <v>300</v>
      </c>
      <c r="B6" s="3" t="s">
        <v>232</v>
      </c>
      <c r="C6" s="3" t="s">
        <v>36</v>
      </c>
      <c r="D6" s="3">
        <v>11</v>
      </c>
      <c r="E6" s="8" t="s">
        <v>402</v>
      </c>
      <c r="F6" s="8" t="s">
        <v>489</v>
      </c>
      <c r="G6" s="35">
        <v>45680</v>
      </c>
      <c r="H6" s="35">
        <v>46045</v>
      </c>
      <c r="I6" s="17" t="s">
        <v>578</v>
      </c>
    </row>
    <row r="7" spans="1:9" x14ac:dyDescent="0.3">
      <c r="A7" s="15" t="s">
        <v>301</v>
      </c>
      <c r="B7" s="3" t="s">
        <v>233</v>
      </c>
      <c r="C7" s="3" t="s">
        <v>36</v>
      </c>
      <c r="D7" s="3">
        <v>10</v>
      </c>
      <c r="E7" s="8" t="s">
        <v>403</v>
      </c>
      <c r="F7" s="8" t="s">
        <v>490</v>
      </c>
      <c r="G7" s="35">
        <v>45687</v>
      </c>
      <c r="H7" s="35">
        <v>46052</v>
      </c>
      <c r="I7" s="17" t="s">
        <v>579</v>
      </c>
    </row>
    <row r="8" spans="1:9" x14ac:dyDescent="0.3">
      <c r="A8" s="15" t="s">
        <v>302</v>
      </c>
      <c r="B8" s="3" t="s">
        <v>234</v>
      </c>
      <c r="C8" s="3" t="s">
        <v>36</v>
      </c>
      <c r="D8" s="3">
        <v>15</v>
      </c>
      <c r="E8" s="8" t="s">
        <v>404</v>
      </c>
      <c r="F8" s="8" t="s">
        <v>491</v>
      </c>
      <c r="G8" s="35">
        <v>45691</v>
      </c>
      <c r="H8" s="35">
        <v>46056</v>
      </c>
      <c r="I8" s="17" t="s">
        <v>580</v>
      </c>
    </row>
    <row r="9" spans="1:9" x14ac:dyDescent="0.3">
      <c r="A9" s="15" t="s">
        <v>303</v>
      </c>
      <c r="B9" s="3" t="s">
        <v>235</v>
      </c>
      <c r="C9" s="3" t="s">
        <v>36</v>
      </c>
      <c r="D9" s="3">
        <v>11</v>
      </c>
      <c r="E9" s="8" t="s">
        <v>405</v>
      </c>
      <c r="F9" s="8" t="s">
        <v>492</v>
      </c>
      <c r="G9" s="35">
        <v>45696</v>
      </c>
      <c r="H9" s="35">
        <v>46061</v>
      </c>
      <c r="I9" s="17" t="s">
        <v>581</v>
      </c>
    </row>
    <row r="10" spans="1:9" x14ac:dyDescent="0.3">
      <c r="A10" s="15" t="s">
        <v>304</v>
      </c>
      <c r="B10" s="3" t="s">
        <v>236</v>
      </c>
      <c r="C10" s="3" t="s">
        <v>36</v>
      </c>
      <c r="D10" s="3">
        <v>6</v>
      </c>
      <c r="E10" s="8" t="s">
        <v>406</v>
      </c>
      <c r="F10" s="8" t="s">
        <v>493</v>
      </c>
      <c r="G10" s="35">
        <v>45702</v>
      </c>
      <c r="H10" s="35">
        <v>46067</v>
      </c>
      <c r="I10" s="17" t="s">
        <v>582</v>
      </c>
    </row>
    <row r="11" spans="1:9" x14ac:dyDescent="0.3">
      <c r="A11" s="15" t="s">
        <v>305</v>
      </c>
      <c r="B11" s="3" t="s">
        <v>237</v>
      </c>
      <c r="C11" s="3" t="s">
        <v>36</v>
      </c>
      <c r="D11" s="3">
        <v>6</v>
      </c>
      <c r="E11" s="8" t="s">
        <v>407</v>
      </c>
      <c r="F11" s="8" t="s">
        <v>494</v>
      </c>
      <c r="G11" s="35">
        <v>45707</v>
      </c>
      <c r="H11" s="35">
        <v>46072</v>
      </c>
      <c r="I11" s="17" t="s">
        <v>583</v>
      </c>
    </row>
    <row r="12" spans="1:9" x14ac:dyDescent="0.3">
      <c r="A12" s="15" t="s">
        <v>306</v>
      </c>
      <c r="B12" s="3" t="s">
        <v>238</v>
      </c>
      <c r="C12" s="3" t="s">
        <v>36</v>
      </c>
      <c r="D12" s="3">
        <v>7</v>
      </c>
      <c r="E12" s="8" t="s">
        <v>408</v>
      </c>
      <c r="F12" s="8" t="s">
        <v>495</v>
      </c>
      <c r="G12" s="35">
        <v>45713</v>
      </c>
      <c r="H12" s="35">
        <v>46078</v>
      </c>
      <c r="I12" s="17" t="s">
        <v>584</v>
      </c>
    </row>
    <row r="13" spans="1:9" x14ac:dyDescent="0.3">
      <c r="A13" s="15" t="s">
        <v>307</v>
      </c>
      <c r="B13" s="3" t="s">
        <v>239</v>
      </c>
      <c r="C13" s="3" t="s">
        <v>36</v>
      </c>
      <c r="D13" s="3">
        <v>10</v>
      </c>
      <c r="E13" s="8" t="s">
        <v>409</v>
      </c>
      <c r="F13" s="8" t="s">
        <v>496</v>
      </c>
      <c r="G13" s="35">
        <v>45717</v>
      </c>
      <c r="H13" s="35">
        <v>46082</v>
      </c>
      <c r="I13" s="17" t="s">
        <v>585</v>
      </c>
    </row>
    <row r="14" spans="1:9" x14ac:dyDescent="0.3">
      <c r="A14" s="15" t="s">
        <v>308</v>
      </c>
      <c r="B14" s="3" t="s">
        <v>240</v>
      </c>
      <c r="C14" s="3" t="s">
        <v>36</v>
      </c>
      <c r="D14" s="3">
        <v>12</v>
      </c>
      <c r="E14" s="8" t="s">
        <v>410</v>
      </c>
      <c r="F14" s="8" t="s">
        <v>497</v>
      </c>
      <c r="G14" s="35">
        <v>45722</v>
      </c>
      <c r="H14" s="35">
        <v>46087</v>
      </c>
      <c r="I14" s="17" t="s">
        <v>662</v>
      </c>
    </row>
    <row r="15" spans="1:9" x14ac:dyDescent="0.3">
      <c r="A15" s="15" t="s">
        <v>309</v>
      </c>
      <c r="B15" s="3" t="s">
        <v>241</v>
      </c>
      <c r="C15" s="3" t="s">
        <v>36</v>
      </c>
      <c r="D15" s="3">
        <v>16</v>
      </c>
      <c r="E15" s="8" t="s">
        <v>411</v>
      </c>
      <c r="F15" s="8" t="s">
        <v>498</v>
      </c>
      <c r="G15" s="35">
        <v>45727</v>
      </c>
      <c r="H15" s="35">
        <v>46092</v>
      </c>
      <c r="I15" s="17" t="s">
        <v>586</v>
      </c>
    </row>
    <row r="16" spans="1:9" x14ac:dyDescent="0.3">
      <c r="A16" s="15" t="s">
        <v>310</v>
      </c>
      <c r="B16" s="3" t="s">
        <v>242</v>
      </c>
      <c r="C16" s="3" t="s">
        <v>36</v>
      </c>
      <c r="D16" s="3">
        <v>18</v>
      </c>
      <c r="E16" s="8" t="s">
        <v>412</v>
      </c>
      <c r="F16" s="8" t="s">
        <v>499</v>
      </c>
      <c r="G16" s="35">
        <v>45733</v>
      </c>
      <c r="H16" s="35">
        <v>46098</v>
      </c>
      <c r="I16" s="17" t="s">
        <v>663</v>
      </c>
    </row>
    <row r="17" spans="1:9" x14ac:dyDescent="0.3">
      <c r="A17" s="15" t="s">
        <v>311</v>
      </c>
      <c r="B17" s="3" t="s">
        <v>243</v>
      </c>
      <c r="C17" s="3" t="s">
        <v>36</v>
      </c>
      <c r="D17" s="3">
        <v>14</v>
      </c>
      <c r="E17" s="8" t="s">
        <v>413</v>
      </c>
      <c r="F17" s="8" t="s">
        <v>500</v>
      </c>
      <c r="G17" s="35">
        <v>45738</v>
      </c>
      <c r="H17" s="35">
        <v>46103</v>
      </c>
      <c r="I17" s="17" t="s">
        <v>587</v>
      </c>
    </row>
    <row r="18" spans="1:9" x14ac:dyDescent="0.3">
      <c r="A18" s="15" t="s">
        <v>312</v>
      </c>
      <c r="B18" s="3" t="s">
        <v>244</v>
      </c>
      <c r="C18" s="3" t="s">
        <v>36</v>
      </c>
      <c r="D18" s="3">
        <v>6</v>
      </c>
      <c r="E18" s="8" t="s">
        <v>414</v>
      </c>
      <c r="F18" s="8" t="s">
        <v>501</v>
      </c>
      <c r="G18" s="35">
        <v>45743</v>
      </c>
      <c r="H18" s="35">
        <v>46108</v>
      </c>
      <c r="I18" s="17" t="s">
        <v>588</v>
      </c>
    </row>
    <row r="19" spans="1:9" x14ac:dyDescent="0.3">
      <c r="A19" s="15" t="s">
        <v>313</v>
      </c>
      <c r="B19" s="3" t="s">
        <v>223</v>
      </c>
      <c r="C19" s="3" t="s">
        <v>35</v>
      </c>
      <c r="D19" s="3">
        <v>8</v>
      </c>
      <c r="E19" s="8" t="s">
        <v>415</v>
      </c>
      <c r="F19" s="8" t="s">
        <v>502</v>
      </c>
      <c r="G19" s="35">
        <v>45749</v>
      </c>
      <c r="H19" s="35">
        <v>46114</v>
      </c>
      <c r="I19" s="17" t="s">
        <v>589</v>
      </c>
    </row>
    <row r="20" spans="1:9" x14ac:dyDescent="0.3">
      <c r="A20" s="15" t="s">
        <v>314</v>
      </c>
      <c r="B20" s="3" t="s">
        <v>224</v>
      </c>
      <c r="C20" s="3" t="s">
        <v>35</v>
      </c>
      <c r="D20" s="3">
        <v>9</v>
      </c>
      <c r="E20" s="8" t="s">
        <v>416</v>
      </c>
      <c r="F20" s="8" t="s">
        <v>503</v>
      </c>
      <c r="G20" s="35">
        <v>45754</v>
      </c>
      <c r="H20" s="35">
        <v>46119</v>
      </c>
      <c r="I20" s="17" t="s">
        <v>590</v>
      </c>
    </row>
    <row r="21" spans="1:9" x14ac:dyDescent="0.3">
      <c r="A21" s="15" t="s">
        <v>315</v>
      </c>
      <c r="B21" s="3" t="s">
        <v>225</v>
      </c>
      <c r="C21" s="3" t="s">
        <v>35</v>
      </c>
      <c r="D21" s="3">
        <v>14</v>
      </c>
      <c r="E21" s="8" t="s">
        <v>417</v>
      </c>
      <c r="F21" s="8" t="s">
        <v>504</v>
      </c>
      <c r="G21" s="35">
        <v>45760</v>
      </c>
      <c r="H21" s="35">
        <v>46125</v>
      </c>
      <c r="I21" s="17" t="s">
        <v>591</v>
      </c>
    </row>
    <row r="22" spans="1:9" x14ac:dyDescent="0.3">
      <c r="A22" s="15" t="s">
        <v>316</v>
      </c>
      <c r="B22" s="3" t="s">
        <v>226</v>
      </c>
      <c r="C22" s="3" t="s">
        <v>35</v>
      </c>
      <c r="D22" s="3">
        <v>12</v>
      </c>
      <c r="E22" s="8" t="s">
        <v>418</v>
      </c>
      <c r="F22" s="8" t="s">
        <v>505</v>
      </c>
      <c r="G22" s="35">
        <v>45765</v>
      </c>
      <c r="H22" s="35">
        <v>46130</v>
      </c>
      <c r="I22" s="17" t="s">
        <v>592</v>
      </c>
    </row>
    <row r="23" spans="1:9" x14ac:dyDescent="0.3">
      <c r="A23" s="15" t="s">
        <v>317</v>
      </c>
      <c r="B23" s="3" t="s">
        <v>227</v>
      </c>
      <c r="C23" s="3" t="s">
        <v>35</v>
      </c>
      <c r="D23" s="3">
        <v>17</v>
      </c>
      <c r="E23" s="8" t="s">
        <v>419</v>
      </c>
      <c r="F23" s="8" t="s">
        <v>506</v>
      </c>
      <c r="G23" s="35">
        <v>45771</v>
      </c>
      <c r="H23" s="35">
        <v>46136</v>
      </c>
      <c r="I23" s="17" t="s">
        <v>593</v>
      </c>
    </row>
    <row r="24" spans="1:9" x14ac:dyDescent="0.3">
      <c r="A24" s="15" t="s">
        <v>318</v>
      </c>
      <c r="B24" s="3" t="s">
        <v>228</v>
      </c>
      <c r="C24" s="3" t="s">
        <v>35</v>
      </c>
      <c r="D24" s="3">
        <v>15</v>
      </c>
      <c r="E24" s="8" t="s">
        <v>420</v>
      </c>
      <c r="F24" s="8" t="s">
        <v>507</v>
      </c>
      <c r="G24" s="35">
        <v>45776</v>
      </c>
      <c r="H24" s="35">
        <v>46141</v>
      </c>
      <c r="I24" s="17" t="s">
        <v>594</v>
      </c>
    </row>
    <row r="25" spans="1:9" x14ac:dyDescent="0.3">
      <c r="A25" s="15" t="s">
        <v>319</v>
      </c>
      <c r="B25" s="3" t="s">
        <v>229</v>
      </c>
      <c r="C25" s="3" t="s">
        <v>35</v>
      </c>
      <c r="D25" s="3">
        <v>6</v>
      </c>
      <c r="E25" s="8" t="s">
        <v>421</v>
      </c>
      <c r="F25" s="8" t="s">
        <v>508</v>
      </c>
      <c r="G25" s="35">
        <v>45781</v>
      </c>
      <c r="H25" s="35">
        <v>46146</v>
      </c>
      <c r="I25" s="17" t="s">
        <v>595</v>
      </c>
    </row>
    <row r="26" spans="1:9" x14ac:dyDescent="0.3">
      <c r="A26" s="15" t="s">
        <v>320</v>
      </c>
      <c r="B26" s="3" t="s">
        <v>245</v>
      </c>
      <c r="C26" s="3" t="s">
        <v>35</v>
      </c>
      <c r="D26" s="3">
        <v>7</v>
      </c>
      <c r="E26" s="8" t="s">
        <v>422</v>
      </c>
      <c r="F26" s="8" t="s">
        <v>509</v>
      </c>
      <c r="G26" s="35">
        <v>45786</v>
      </c>
      <c r="H26" s="35">
        <v>46151</v>
      </c>
      <c r="I26" s="17" t="s">
        <v>596</v>
      </c>
    </row>
    <row r="27" spans="1:9" x14ac:dyDescent="0.3">
      <c r="A27" s="15" t="s">
        <v>321</v>
      </c>
      <c r="B27" s="7" t="s">
        <v>267</v>
      </c>
      <c r="C27" s="3" t="s">
        <v>36</v>
      </c>
      <c r="D27" s="3">
        <v>6</v>
      </c>
      <c r="E27" s="8" t="s">
        <v>423</v>
      </c>
      <c r="F27" s="8" t="s">
        <v>510</v>
      </c>
      <c r="G27" s="35">
        <v>45792</v>
      </c>
      <c r="H27" s="35">
        <v>46157</v>
      </c>
      <c r="I27" s="17" t="s">
        <v>597</v>
      </c>
    </row>
    <row r="28" spans="1:9" x14ac:dyDescent="0.3">
      <c r="A28" s="15" t="s">
        <v>322</v>
      </c>
      <c r="B28" s="7" t="s">
        <v>268</v>
      </c>
      <c r="C28" s="3" t="s">
        <v>36</v>
      </c>
      <c r="D28" s="3">
        <v>6</v>
      </c>
      <c r="E28" s="8" t="s">
        <v>424</v>
      </c>
      <c r="F28" s="8" t="s">
        <v>511</v>
      </c>
      <c r="G28" s="35">
        <v>45797</v>
      </c>
      <c r="H28" s="35">
        <v>46162</v>
      </c>
      <c r="I28" s="17" t="s">
        <v>598</v>
      </c>
    </row>
    <row r="29" spans="1:9" x14ac:dyDescent="0.3">
      <c r="A29" s="15" t="s">
        <v>323</v>
      </c>
      <c r="B29" s="7" t="s">
        <v>269</v>
      </c>
      <c r="C29" s="3" t="s">
        <v>36</v>
      </c>
      <c r="D29" s="3">
        <v>15</v>
      </c>
      <c r="E29" s="8" t="s">
        <v>425</v>
      </c>
      <c r="F29" s="8" t="s">
        <v>512</v>
      </c>
      <c r="G29" s="35">
        <v>45802</v>
      </c>
      <c r="H29" s="35">
        <v>46167</v>
      </c>
      <c r="I29" s="17" t="s">
        <v>599</v>
      </c>
    </row>
    <row r="30" spans="1:9" x14ac:dyDescent="0.3">
      <c r="A30" s="15" t="s">
        <v>324</v>
      </c>
      <c r="B30" s="7" t="s">
        <v>270</v>
      </c>
      <c r="C30" s="3" t="s">
        <v>36</v>
      </c>
      <c r="D30" s="3">
        <v>13</v>
      </c>
      <c r="E30" s="8" t="s">
        <v>426</v>
      </c>
      <c r="F30" s="8" t="s">
        <v>513</v>
      </c>
      <c r="G30" s="35">
        <v>45807</v>
      </c>
      <c r="H30" s="35">
        <v>46172</v>
      </c>
      <c r="I30" s="17" t="s">
        <v>600</v>
      </c>
    </row>
    <row r="31" spans="1:9" x14ac:dyDescent="0.3">
      <c r="A31" s="15" t="s">
        <v>325</v>
      </c>
      <c r="B31" s="3" t="s">
        <v>287</v>
      </c>
      <c r="C31" s="3" t="s">
        <v>35</v>
      </c>
      <c r="D31" s="3">
        <v>14</v>
      </c>
      <c r="E31" s="8" t="s">
        <v>427</v>
      </c>
      <c r="F31" s="8" t="s">
        <v>514</v>
      </c>
      <c r="G31" s="35">
        <v>45811</v>
      </c>
      <c r="H31" s="35">
        <v>46176</v>
      </c>
      <c r="I31" s="17" t="s">
        <v>601</v>
      </c>
    </row>
    <row r="32" spans="1:9" x14ac:dyDescent="0.3">
      <c r="A32" s="15" t="s">
        <v>326</v>
      </c>
      <c r="B32" s="3" t="s">
        <v>288</v>
      </c>
      <c r="C32" s="3" t="s">
        <v>35</v>
      </c>
      <c r="D32" s="3">
        <v>15</v>
      </c>
      <c r="E32" s="8" t="s">
        <v>428</v>
      </c>
      <c r="F32" s="8" t="s">
        <v>515</v>
      </c>
      <c r="G32" s="35">
        <v>45816</v>
      </c>
      <c r="H32" s="35">
        <v>46181</v>
      </c>
      <c r="I32" s="17" t="s">
        <v>602</v>
      </c>
    </row>
    <row r="33" spans="1:9" x14ac:dyDescent="0.3">
      <c r="A33" s="15" t="s">
        <v>327</v>
      </c>
      <c r="B33" s="3" t="s">
        <v>289</v>
      </c>
      <c r="C33" s="3" t="s">
        <v>35</v>
      </c>
      <c r="D33" s="3">
        <v>17</v>
      </c>
      <c r="E33" s="8" t="s">
        <v>429</v>
      </c>
      <c r="F33" s="8" t="s">
        <v>516</v>
      </c>
      <c r="G33" s="35">
        <v>45821</v>
      </c>
      <c r="H33" s="35">
        <v>46186</v>
      </c>
      <c r="I33" s="17" t="s">
        <v>603</v>
      </c>
    </row>
    <row r="34" spans="1:9" x14ac:dyDescent="0.3">
      <c r="A34" s="15" t="s">
        <v>328</v>
      </c>
      <c r="B34" s="3" t="s">
        <v>290</v>
      </c>
      <c r="C34" s="3" t="s">
        <v>35</v>
      </c>
      <c r="D34" s="3">
        <v>12</v>
      </c>
      <c r="E34" s="8" t="s">
        <v>430</v>
      </c>
      <c r="F34" s="8" t="s">
        <v>517</v>
      </c>
      <c r="G34" s="35">
        <v>45826</v>
      </c>
      <c r="H34" s="35">
        <v>46191</v>
      </c>
      <c r="I34" s="17" t="s">
        <v>604</v>
      </c>
    </row>
    <row r="35" spans="1:9" x14ac:dyDescent="0.3">
      <c r="A35" s="15" t="s">
        <v>329</v>
      </c>
      <c r="B35" s="3" t="s">
        <v>291</v>
      </c>
      <c r="C35" s="3" t="s">
        <v>35</v>
      </c>
      <c r="D35" s="3">
        <v>13</v>
      </c>
      <c r="E35" s="8" t="s">
        <v>431</v>
      </c>
      <c r="F35" s="8" t="s">
        <v>518</v>
      </c>
      <c r="G35" s="35">
        <v>45831</v>
      </c>
      <c r="H35" s="35">
        <v>46196</v>
      </c>
      <c r="I35" s="17" t="s">
        <v>605</v>
      </c>
    </row>
    <row r="36" spans="1:9" x14ac:dyDescent="0.3">
      <c r="A36" s="15" t="s">
        <v>330</v>
      </c>
      <c r="B36" s="3" t="s">
        <v>292</v>
      </c>
      <c r="C36" s="3" t="s">
        <v>35</v>
      </c>
      <c r="D36" s="3">
        <v>12</v>
      </c>
      <c r="E36" s="8" t="s">
        <v>432</v>
      </c>
      <c r="F36" s="8" t="s">
        <v>519</v>
      </c>
      <c r="G36" s="35">
        <v>45836</v>
      </c>
      <c r="H36" s="35">
        <v>46201</v>
      </c>
      <c r="I36" s="17" t="s">
        <v>606</v>
      </c>
    </row>
    <row r="37" spans="1:9" x14ac:dyDescent="0.3">
      <c r="A37" s="15" t="s">
        <v>331</v>
      </c>
      <c r="B37" s="3" t="s">
        <v>293</v>
      </c>
      <c r="C37" s="3" t="s">
        <v>35</v>
      </c>
      <c r="D37" s="3">
        <v>14</v>
      </c>
      <c r="E37" s="8" t="s">
        <v>433</v>
      </c>
      <c r="F37" s="8" t="s">
        <v>520</v>
      </c>
      <c r="G37" s="35">
        <v>45840</v>
      </c>
      <c r="H37" s="35">
        <v>46205</v>
      </c>
      <c r="I37" s="17" t="s">
        <v>660</v>
      </c>
    </row>
    <row r="38" spans="1:9" x14ac:dyDescent="0.3">
      <c r="A38" s="15" t="s">
        <v>332</v>
      </c>
      <c r="B38" s="3" t="s">
        <v>294</v>
      </c>
      <c r="C38" s="3" t="s">
        <v>35</v>
      </c>
      <c r="D38" s="3">
        <v>5</v>
      </c>
      <c r="E38" s="8" t="s">
        <v>434</v>
      </c>
      <c r="F38" s="8" t="s">
        <v>521</v>
      </c>
      <c r="G38" s="35">
        <v>45845</v>
      </c>
      <c r="H38" s="35">
        <v>46210</v>
      </c>
      <c r="I38" s="17" t="s">
        <v>607</v>
      </c>
    </row>
    <row r="39" spans="1:9" x14ac:dyDescent="0.3">
      <c r="A39" s="15" t="s">
        <v>333</v>
      </c>
      <c r="B39" s="3" t="s">
        <v>295</v>
      </c>
      <c r="C39" s="3" t="s">
        <v>35</v>
      </c>
      <c r="D39" s="3">
        <v>5</v>
      </c>
      <c r="E39" s="8" t="s">
        <v>435</v>
      </c>
      <c r="F39" s="8" t="s">
        <v>522</v>
      </c>
      <c r="G39" s="35">
        <v>45850</v>
      </c>
      <c r="H39" s="35">
        <v>46215</v>
      </c>
      <c r="I39" s="17" t="s">
        <v>608</v>
      </c>
    </row>
    <row r="40" spans="1:9" x14ac:dyDescent="0.3">
      <c r="A40" s="15" t="s">
        <v>334</v>
      </c>
      <c r="B40" s="3" t="s">
        <v>296</v>
      </c>
      <c r="C40" s="3" t="s">
        <v>35</v>
      </c>
      <c r="D40" s="3">
        <v>6</v>
      </c>
      <c r="E40" s="8" t="s">
        <v>436</v>
      </c>
      <c r="F40" s="8" t="s">
        <v>523</v>
      </c>
      <c r="G40" s="35">
        <v>45855</v>
      </c>
      <c r="H40" s="35">
        <v>46220</v>
      </c>
      <c r="I40" s="17" t="s">
        <v>609</v>
      </c>
    </row>
    <row r="41" spans="1:9" x14ac:dyDescent="0.3">
      <c r="A41" s="15" t="s">
        <v>335</v>
      </c>
      <c r="B41" s="3" t="s">
        <v>297</v>
      </c>
      <c r="C41" s="3" t="s">
        <v>35</v>
      </c>
      <c r="D41" s="3">
        <v>7</v>
      </c>
      <c r="E41" s="8" t="s">
        <v>437</v>
      </c>
      <c r="F41" s="8" t="s">
        <v>524</v>
      </c>
      <c r="G41" s="35">
        <v>45860</v>
      </c>
      <c r="H41" s="35">
        <v>46225</v>
      </c>
      <c r="I41" s="17" t="s">
        <v>661</v>
      </c>
    </row>
    <row r="42" spans="1:9" x14ac:dyDescent="0.3">
      <c r="A42" s="15" t="s">
        <v>336</v>
      </c>
      <c r="B42" s="7" t="s">
        <v>271</v>
      </c>
      <c r="C42" s="3" t="s">
        <v>36</v>
      </c>
      <c r="D42" s="3">
        <v>5</v>
      </c>
      <c r="E42" s="8" t="s">
        <v>438</v>
      </c>
      <c r="F42" s="8" t="s">
        <v>525</v>
      </c>
      <c r="G42" s="35">
        <v>45865</v>
      </c>
      <c r="H42" s="35">
        <v>46230</v>
      </c>
      <c r="I42" s="17" t="s">
        <v>610</v>
      </c>
    </row>
    <row r="43" spans="1:9" x14ac:dyDescent="0.3">
      <c r="A43" s="15" t="s">
        <v>337</v>
      </c>
      <c r="B43" s="7" t="s">
        <v>272</v>
      </c>
      <c r="C43" s="3" t="s">
        <v>36</v>
      </c>
      <c r="D43" s="3">
        <v>6</v>
      </c>
      <c r="E43" s="8" t="s">
        <v>439</v>
      </c>
      <c r="F43" s="8" t="s">
        <v>526</v>
      </c>
      <c r="G43" s="35">
        <v>45870</v>
      </c>
      <c r="H43" s="35">
        <v>46235</v>
      </c>
      <c r="I43" s="17" t="s">
        <v>611</v>
      </c>
    </row>
    <row r="44" spans="1:9" x14ac:dyDescent="0.3">
      <c r="A44" s="15" t="s">
        <v>338</v>
      </c>
      <c r="B44" s="7" t="s">
        <v>273</v>
      </c>
      <c r="C44" s="3" t="s">
        <v>36</v>
      </c>
      <c r="D44" s="3">
        <v>8</v>
      </c>
      <c r="E44" s="8" t="s">
        <v>440</v>
      </c>
      <c r="F44" s="8" t="s">
        <v>527</v>
      </c>
      <c r="G44" s="35">
        <v>45875</v>
      </c>
      <c r="H44" s="35">
        <v>46240</v>
      </c>
      <c r="I44" s="17" t="s">
        <v>612</v>
      </c>
    </row>
    <row r="45" spans="1:9" x14ac:dyDescent="0.3">
      <c r="A45" s="15" t="s">
        <v>339</v>
      </c>
      <c r="B45" s="7" t="s">
        <v>274</v>
      </c>
      <c r="C45" s="3" t="s">
        <v>36</v>
      </c>
      <c r="D45" s="3">
        <v>8</v>
      </c>
      <c r="E45" s="8" t="s">
        <v>441</v>
      </c>
      <c r="F45" s="8" t="s">
        <v>528</v>
      </c>
      <c r="G45" s="35">
        <v>45880</v>
      </c>
      <c r="H45" s="35">
        <v>46245</v>
      </c>
      <c r="I45" s="17" t="s">
        <v>613</v>
      </c>
    </row>
    <row r="46" spans="1:9" x14ac:dyDescent="0.3">
      <c r="A46" s="15" t="s">
        <v>340</v>
      </c>
      <c r="B46" s="7" t="s">
        <v>275</v>
      </c>
      <c r="C46" s="3" t="s">
        <v>36</v>
      </c>
      <c r="D46" s="3">
        <v>9</v>
      </c>
      <c r="E46" s="8" t="s">
        <v>442</v>
      </c>
      <c r="F46" s="8" t="s">
        <v>529</v>
      </c>
      <c r="G46" s="35">
        <v>45885</v>
      </c>
      <c r="H46" s="35">
        <v>46250</v>
      </c>
      <c r="I46" s="17" t="s">
        <v>614</v>
      </c>
    </row>
    <row r="47" spans="1:9" x14ac:dyDescent="0.3">
      <c r="A47" s="15" t="s">
        <v>341</v>
      </c>
      <c r="B47" s="7" t="s">
        <v>276</v>
      </c>
      <c r="C47" s="3" t="s">
        <v>36</v>
      </c>
      <c r="D47" s="3">
        <v>14</v>
      </c>
      <c r="E47" s="8" t="s">
        <v>443</v>
      </c>
      <c r="F47" s="8" t="s">
        <v>530</v>
      </c>
      <c r="G47" s="35">
        <v>45890</v>
      </c>
      <c r="H47" s="35">
        <v>46255</v>
      </c>
      <c r="I47" s="17" t="s">
        <v>615</v>
      </c>
    </row>
    <row r="48" spans="1:9" x14ac:dyDescent="0.3">
      <c r="A48" s="15" t="s">
        <v>342</v>
      </c>
      <c r="B48" s="7" t="s">
        <v>277</v>
      </c>
      <c r="C48" s="3" t="s">
        <v>36</v>
      </c>
      <c r="D48" s="3">
        <v>9</v>
      </c>
      <c r="E48" s="8" t="s">
        <v>444</v>
      </c>
      <c r="F48" s="8" t="s">
        <v>531</v>
      </c>
      <c r="G48" s="35">
        <v>45895</v>
      </c>
      <c r="H48" s="35">
        <v>46260</v>
      </c>
      <c r="I48" s="17" t="s">
        <v>616</v>
      </c>
    </row>
    <row r="49" spans="1:9" x14ac:dyDescent="0.3">
      <c r="A49" s="15" t="s">
        <v>343</v>
      </c>
      <c r="B49" s="7" t="s">
        <v>278</v>
      </c>
      <c r="C49" s="3" t="s">
        <v>36</v>
      </c>
      <c r="D49" s="3">
        <v>7</v>
      </c>
      <c r="E49" s="8" t="s">
        <v>445</v>
      </c>
      <c r="F49" s="8" t="s">
        <v>532</v>
      </c>
      <c r="G49" s="35">
        <v>45900</v>
      </c>
      <c r="H49" s="35">
        <v>46265</v>
      </c>
      <c r="I49" s="17" t="s">
        <v>617</v>
      </c>
    </row>
    <row r="50" spans="1:9" x14ac:dyDescent="0.3">
      <c r="A50" s="15" t="s">
        <v>344</v>
      </c>
      <c r="B50" s="7" t="s">
        <v>279</v>
      </c>
      <c r="C50" s="3" t="s">
        <v>36</v>
      </c>
      <c r="D50" s="3">
        <v>14</v>
      </c>
      <c r="E50" s="8" t="s">
        <v>446</v>
      </c>
      <c r="F50" s="8" t="s">
        <v>533</v>
      </c>
      <c r="G50" s="35">
        <v>45905</v>
      </c>
      <c r="H50" s="35">
        <v>46270</v>
      </c>
      <c r="I50" s="17" t="s">
        <v>618</v>
      </c>
    </row>
    <row r="51" spans="1:9" x14ac:dyDescent="0.3">
      <c r="A51" s="15" t="s">
        <v>345</v>
      </c>
      <c r="B51" s="7" t="s">
        <v>280</v>
      </c>
      <c r="C51" s="3" t="s">
        <v>36</v>
      </c>
      <c r="D51" s="3">
        <v>16</v>
      </c>
      <c r="E51" s="8" t="s">
        <v>447</v>
      </c>
      <c r="F51" s="8" t="s">
        <v>534</v>
      </c>
      <c r="G51" s="35">
        <v>45910</v>
      </c>
      <c r="H51" s="35">
        <v>46275</v>
      </c>
      <c r="I51" s="17" t="s">
        <v>619</v>
      </c>
    </row>
    <row r="52" spans="1:9" x14ac:dyDescent="0.3">
      <c r="A52" s="15" t="s">
        <v>346</v>
      </c>
      <c r="B52" s="7" t="s">
        <v>281</v>
      </c>
      <c r="C52" s="3" t="s">
        <v>36</v>
      </c>
      <c r="D52" s="3">
        <v>13</v>
      </c>
      <c r="E52" s="8" t="s">
        <v>448</v>
      </c>
      <c r="F52" s="8" t="s">
        <v>535</v>
      </c>
      <c r="G52" s="35">
        <v>45915</v>
      </c>
      <c r="H52" s="35">
        <v>46280</v>
      </c>
      <c r="I52" s="17" t="s">
        <v>620</v>
      </c>
    </row>
    <row r="53" spans="1:9" x14ac:dyDescent="0.3">
      <c r="A53" s="15" t="s">
        <v>347</v>
      </c>
      <c r="B53" s="7" t="s">
        <v>282</v>
      </c>
      <c r="C53" s="3" t="s">
        <v>35</v>
      </c>
      <c r="D53" s="3">
        <v>12</v>
      </c>
      <c r="E53" s="8" t="s">
        <v>449</v>
      </c>
      <c r="F53" s="8" t="s">
        <v>536</v>
      </c>
      <c r="G53" s="35">
        <v>45920</v>
      </c>
      <c r="H53" s="35">
        <v>46285</v>
      </c>
      <c r="I53" s="17" t="s">
        <v>621</v>
      </c>
    </row>
    <row r="54" spans="1:9" x14ac:dyDescent="0.3">
      <c r="A54" s="15" t="s">
        <v>348</v>
      </c>
      <c r="B54" s="7" t="s">
        <v>283</v>
      </c>
      <c r="C54" s="3" t="s">
        <v>35</v>
      </c>
      <c r="D54" s="3">
        <v>7</v>
      </c>
      <c r="E54" s="8" t="s">
        <v>450</v>
      </c>
      <c r="F54" s="8" t="s">
        <v>537</v>
      </c>
      <c r="G54" s="35">
        <v>45925</v>
      </c>
      <c r="H54" s="35">
        <v>46290</v>
      </c>
      <c r="I54" s="17" t="s">
        <v>622</v>
      </c>
    </row>
    <row r="55" spans="1:9" x14ac:dyDescent="0.3">
      <c r="A55" s="15" t="s">
        <v>349</v>
      </c>
      <c r="B55" s="7" t="s">
        <v>284</v>
      </c>
      <c r="C55" s="3" t="s">
        <v>35</v>
      </c>
      <c r="D55" s="3">
        <v>6</v>
      </c>
      <c r="E55" s="8" t="s">
        <v>451</v>
      </c>
      <c r="F55" s="8" t="s">
        <v>538</v>
      </c>
      <c r="G55" s="35">
        <v>45930</v>
      </c>
      <c r="H55" s="35">
        <v>46295</v>
      </c>
      <c r="I55" s="17" t="s">
        <v>623</v>
      </c>
    </row>
    <row r="56" spans="1:9" x14ac:dyDescent="0.3">
      <c r="A56" s="15" t="s">
        <v>350</v>
      </c>
      <c r="B56" s="7" t="s">
        <v>285</v>
      </c>
      <c r="C56" s="3" t="s">
        <v>35</v>
      </c>
      <c r="D56" s="3">
        <v>6</v>
      </c>
      <c r="E56" s="8" t="s">
        <v>452</v>
      </c>
      <c r="F56" s="8" t="s">
        <v>539</v>
      </c>
      <c r="G56" s="35">
        <v>45934</v>
      </c>
      <c r="H56" s="35">
        <v>46299</v>
      </c>
      <c r="I56" s="17" t="s">
        <v>624</v>
      </c>
    </row>
    <row r="57" spans="1:9" x14ac:dyDescent="0.3">
      <c r="A57" s="15" t="s">
        <v>351</v>
      </c>
      <c r="B57" s="7" t="s">
        <v>286</v>
      </c>
      <c r="C57" s="3" t="s">
        <v>35</v>
      </c>
      <c r="D57" s="3">
        <v>15</v>
      </c>
      <c r="E57" s="8" t="s">
        <v>453</v>
      </c>
      <c r="F57" s="8" t="s">
        <v>540</v>
      </c>
      <c r="G57" s="35">
        <v>45939</v>
      </c>
      <c r="H57" s="35">
        <v>46304</v>
      </c>
      <c r="I57" s="17" t="s">
        <v>625</v>
      </c>
    </row>
    <row r="58" spans="1:9" x14ac:dyDescent="0.3">
      <c r="A58" s="15" t="s">
        <v>352</v>
      </c>
      <c r="B58" s="3" t="s">
        <v>246</v>
      </c>
      <c r="C58" s="3" t="s">
        <v>35</v>
      </c>
      <c r="D58" s="3">
        <v>7</v>
      </c>
      <c r="E58" s="8" t="s">
        <v>454</v>
      </c>
      <c r="F58" s="8" t="s">
        <v>541</v>
      </c>
      <c r="G58" s="35">
        <v>45944</v>
      </c>
      <c r="H58" s="35">
        <v>46309</v>
      </c>
      <c r="I58" s="17" t="s">
        <v>626</v>
      </c>
    </row>
    <row r="59" spans="1:9" x14ac:dyDescent="0.3">
      <c r="A59" s="15" t="s">
        <v>353</v>
      </c>
      <c r="B59" s="3" t="s">
        <v>247</v>
      </c>
      <c r="C59" s="3" t="s">
        <v>35</v>
      </c>
      <c r="D59" s="3">
        <v>14</v>
      </c>
      <c r="E59" s="8" t="s">
        <v>455</v>
      </c>
      <c r="F59" s="8" t="s">
        <v>542</v>
      </c>
      <c r="G59" s="35">
        <v>45949</v>
      </c>
      <c r="H59" s="35">
        <v>46314</v>
      </c>
      <c r="I59" s="17" t="s">
        <v>627</v>
      </c>
    </row>
    <row r="60" spans="1:9" x14ac:dyDescent="0.3">
      <c r="A60" s="15" t="s">
        <v>354</v>
      </c>
      <c r="B60" s="3" t="s">
        <v>248</v>
      </c>
      <c r="C60" s="3" t="s">
        <v>35</v>
      </c>
      <c r="D60" s="3">
        <v>16</v>
      </c>
      <c r="E60" s="8" t="s">
        <v>456</v>
      </c>
      <c r="F60" s="8" t="s">
        <v>543</v>
      </c>
      <c r="G60" s="35">
        <v>45954</v>
      </c>
      <c r="H60" s="35">
        <v>46319</v>
      </c>
      <c r="I60" s="17" t="s">
        <v>628</v>
      </c>
    </row>
    <row r="61" spans="1:9" x14ac:dyDescent="0.3">
      <c r="A61" s="15" t="s">
        <v>355</v>
      </c>
      <c r="B61" s="3" t="s">
        <v>249</v>
      </c>
      <c r="C61" s="3" t="s">
        <v>35</v>
      </c>
      <c r="D61" s="3">
        <v>8</v>
      </c>
      <c r="E61" s="8" t="s">
        <v>457</v>
      </c>
      <c r="F61" s="8" t="s">
        <v>544</v>
      </c>
      <c r="G61" s="35">
        <v>45959</v>
      </c>
      <c r="H61" s="35">
        <v>46324</v>
      </c>
      <c r="I61" s="17" t="s">
        <v>659</v>
      </c>
    </row>
    <row r="62" spans="1:9" x14ac:dyDescent="0.3">
      <c r="A62" s="15" t="s">
        <v>356</v>
      </c>
      <c r="B62" s="3" t="s">
        <v>250</v>
      </c>
      <c r="C62" s="3" t="s">
        <v>35</v>
      </c>
      <c r="D62" s="3">
        <v>9</v>
      </c>
      <c r="E62" s="8" t="s">
        <v>458</v>
      </c>
      <c r="F62" s="8" t="s">
        <v>545</v>
      </c>
      <c r="G62" s="35">
        <v>45964</v>
      </c>
      <c r="H62" s="35">
        <v>46329</v>
      </c>
      <c r="I62" s="17" t="s">
        <v>629</v>
      </c>
    </row>
    <row r="63" spans="1:9" x14ac:dyDescent="0.3">
      <c r="A63" s="15" t="s">
        <v>357</v>
      </c>
      <c r="B63" s="3" t="s">
        <v>251</v>
      </c>
      <c r="C63" s="3" t="s">
        <v>36</v>
      </c>
      <c r="D63" s="3">
        <v>14</v>
      </c>
      <c r="E63" s="8" t="s">
        <v>459</v>
      </c>
      <c r="F63" s="8" t="s">
        <v>546</v>
      </c>
      <c r="G63" s="35">
        <v>45969</v>
      </c>
      <c r="H63" s="35">
        <v>46334</v>
      </c>
      <c r="I63" s="17" t="s">
        <v>630</v>
      </c>
    </row>
    <row r="64" spans="1:9" x14ac:dyDescent="0.3">
      <c r="A64" s="15" t="s">
        <v>358</v>
      </c>
      <c r="B64" s="3" t="s">
        <v>252</v>
      </c>
      <c r="C64" s="3" t="s">
        <v>36</v>
      </c>
      <c r="D64" s="3">
        <v>12</v>
      </c>
      <c r="E64" s="8" t="s">
        <v>460</v>
      </c>
      <c r="F64" s="8" t="s">
        <v>547</v>
      </c>
      <c r="G64" s="35">
        <v>45974</v>
      </c>
      <c r="H64" s="35">
        <v>46339</v>
      </c>
      <c r="I64" s="17" t="s">
        <v>631</v>
      </c>
    </row>
    <row r="65" spans="1:9" x14ac:dyDescent="0.3">
      <c r="A65" s="15" t="s">
        <v>359</v>
      </c>
      <c r="B65" s="3" t="s">
        <v>253</v>
      </c>
      <c r="C65" s="3" t="s">
        <v>36</v>
      </c>
      <c r="D65" s="3">
        <v>17</v>
      </c>
      <c r="E65" s="8" t="s">
        <v>461</v>
      </c>
      <c r="F65" s="8" t="s">
        <v>548</v>
      </c>
      <c r="G65" s="35">
        <v>45979</v>
      </c>
      <c r="H65" s="35">
        <v>46344</v>
      </c>
      <c r="I65" s="17" t="s">
        <v>632</v>
      </c>
    </row>
    <row r="66" spans="1:9" x14ac:dyDescent="0.3">
      <c r="A66" s="15" t="s">
        <v>360</v>
      </c>
      <c r="B66" s="3" t="s">
        <v>254</v>
      </c>
      <c r="C66" s="3" t="s">
        <v>35</v>
      </c>
      <c r="D66" s="3">
        <v>15</v>
      </c>
      <c r="E66" s="8" t="s">
        <v>462</v>
      </c>
      <c r="F66" s="8" t="s">
        <v>549</v>
      </c>
      <c r="G66" s="35">
        <v>45984</v>
      </c>
      <c r="H66" s="35">
        <v>46349</v>
      </c>
      <c r="I66" s="17" t="s">
        <v>633</v>
      </c>
    </row>
    <row r="67" spans="1:9" x14ac:dyDescent="0.3">
      <c r="A67" s="15" t="s">
        <v>361</v>
      </c>
      <c r="B67" s="3" t="s">
        <v>255</v>
      </c>
      <c r="C67" s="3" t="s">
        <v>35</v>
      </c>
      <c r="D67" s="3">
        <v>12</v>
      </c>
      <c r="E67" s="8" t="s">
        <v>463</v>
      </c>
      <c r="F67" s="8" t="s">
        <v>550</v>
      </c>
      <c r="G67" s="35">
        <v>45989</v>
      </c>
      <c r="H67" s="35">
        <v>46354</v>
      </c>
      <c r="I67" s="17" t="s">
        <v>634</v>
      </c>
    </row>
    <row r="68" spans="1:9" x14ac:dyDescent="0.3">
      <c r="A68" s="15" t="s">
        <v>362</v>
      </c>
      <c r="B68" s="3" t="s">
        <v>256</v>
      </c>
      <c r="C68" s="3" t="s">
        <v>36</v>
      </c>
      <c r="D68" s="3">
        <v>12</v>
      </c>
      <c r="E68" s="8" t="s">
        <v>464</v>
      </c>
      <c r="F68" s="8" t="s">
        <v>551</v>
      </c>
      <c r="G68" s="35">
        <v>45994</v>
      </c>
      <c r="H68" s="35">
        <v>46359</v>
      </c>
      <c r="I68" s="17" t="s">
        <v>635</v>
      </c>
    </row>
    <row r="69" spans="1:9" x14ac:dyDescent="0.3">
      <c r="A69" s="15" t="s">
        <v>363</v>
      </c>
      <c r="B69" s="3" t="s">
        <v>257</v>
      </c>
      <c r="C69" s="3" t="s">
        <v>35</v>
      </c>
      <c r="D69" s="3">
        <v>11</v>
      </c>
      <c r="E69" s="8" t="s">
        <v>465</v>
      </c>
      <c r="F69" s="8" t="s">
        <v>552</v>
      </c>
      <c r="G69" s="35">
        <v>45999</v>
      </c>
      <c r="H69" s="35">
        <v>46364</v>
      </c>
      <c r="I69" s="17" t="s">
        <v>636</v>
      </c>
    </row>
    <row r="70" spans="1:9" x14ac:dyDescent="0.3">
      <c r="A70" s="15" t="s">
        <v>364</v>
      </c>
      <c r="B70" s="3" t="s">
        <v>258</v>
      </c>
      <c r="C70" s="3" t="s">
        <v>36</v>
      </c>
      <c r="D70" s="3">
        <v>10</v>
      </c>
      <c r="E70" s="8" t="s">
        <v>466</v>
      </c>
      <c r="F70" s="8" t="s">
        <v>553</v>
      </c>
      <c r="G70" s="35">
        <v>46004</v>
      </c>
      <c r="H70" s="35">
        <v>46369</v>
      </c>
      <c r="I70" s="17" t="s">
        <v>637</v>
      </c>
    </row>
    <row r="71" spans="1:9" x14ac:dyDescent="0.3">
      <c r="A71" s="15" t="s">
        <v>365</v>
      </c>
      <c r="B71" s="3" t="s">
        <v>259</v>
      </c>
      <c r="C71" s="3" t="s">
        <v>35</v>
      </c>
      <c r="D71" s="3">
        <v>7</v>
      </c>
      <c r="E71" s="8" t="s">
        <v>467</v>
      </c>
      <c r="F71" s="8" t="s">
        <v>554</v>
      </c>
      <c r="G71" s="35">
        <v>46009</v>
      </c>
      <c r="H71" s="35">
        <v>46374</v>
      </c>
      <c r="I71" s="17" t="s">
        <v>638</v>
      </c>
    </row>
    <row r="72" spans="1:9" x14ac:dyDescent="0.3">
      <c r="A72" s="15" t="s">
        <v>366</v>
      </c>
      <c r="B72" s="3" t="s">
        <v>260</v>
      </c>
      <c r="C72" s="3" t="s">
        <v>35</v>
      </c>
      <c r="D72" s="3">
        <v>6</v>
      </c>
      <c r="E72" s="8" t="s">
        <v>468</v>
      </c>
      <c r="F72" s="8" t="s">
        <v>555</v>
      </c>
      <c r="G72" s="35">
        <v>46014</v>
      </c>
      <c r="H72" s="35">
        <v>46379</v>
      </c>
      <c r="I72" s="17" t="s">
        <v>639</v>
      </c>
    </row>
    <row r="73" spans="1:9" x14ac:dyDescent="0.3">
      <c r="A73" s="15" t="s">
        <v>367</v>
      </c>
      <c r="B73" s="3" t="s">
        <v>261</v>
      </c>
      <c r="C73" s="3" t="s">
        <v>35</v>
      </c>
      <c r="D73" s="3">
        <v>6</v>
      </c>
      <c r="E73" s="8" t="s">
        <v>469</v>
      </c>
      <c r="F73" s="8" t="s">
        <v>556</v>
      </c>
      <c r="G73" s="35">
        <v>46019</v>
      </c>
      <c r="H73" s="35">
        <v>46384</v>
      </c>
      <c r="I73" s="17" t="s">
        <v>640</v>
      </c>
    </row>
    <row r="74" spans="1:9" x14ac:dyDescent="0.3">
      <c r="A74" s="15" t="s">
        <v>368</v>
      </c>
      <c r="B74" s="3" t="s">
        <v>262</v>
      </c>
      <c r="C74" s="3" t="s">
        <v>35</v>
      </c>
      <c r="D74" s="3">
        <v>15</v>
      </c>
      <c r="E74" s="8" t="s">
        <v>470</v>
      </c>
      <c r="F74" s="8" t="s">
        <v>557</v>
      </c>
      <c r="G74" s="35">
        <v>45659</v>
      </c>
      <c r="H74" s="35">
        <v>46024</v>
      </c>
      <c r="I74" s="17" t="s">
        <v>641</v>
      </c>
    </row>
    <row r="75" spans="1:9" x14ac:dyDescent="0.3">
      <c r="A75" s="15" t="s">
        <v>369</v>
      </c>
      <c r="B75" s="3" t="s">
        <v>263</v>
      </c>
      <c r="C75" s="3" t="s">
        <v>35</v>
      </c>
      <c r="D75" s="3">
        <v>7</v>
      </c>
      <c r="E75" s="8" t="s">
        <v>471</v>
      </c>
      <c r="F75" s="8" t="s">
        <v>558</v>
      </c>
      <c r="G75" s="35">
        <v>45664</v>
      </c>
      <c r="H75" s="35">
        <v>46029</v>
      </c>
      <c r="I75" s="17" t="s">
        <v>642</v>
      </c>
    </row>
    <row r="76" spans="1:9" x14ac:dyDescent="0.3">
      <c r="A76" s="15" t="s">
        <v>370</v>
      </c>
      <c r="B76" s="3" t="s">
        <v>264</v>
      </c>
      <c r="C76" s="3" t="s">
        <v>35</v>
      </c>
      <c r="D76" s="3">
        <v>14</v>
      </c>
      <c r="E76" s="8" t="s">
        <v>472</v>
      </c>
      <c r="F76" s="8" t="s">
        <v>559</v>
      </c>
      <c r="G76" s="35">
        <v>45672</v>
      </c>
      <c r="H76" s="35">
        <v>46037</v>
      </c>
      <c r="I76" s="17" t="s">
        <v>643</v>
      </c>
    </row>
    <row r="77" spans="1:9" x14ac:dyDescent="0.3">
      <c r="A77" s="15" t="s">
        <v>371</v>
      </c>
      <c r="B77" s="3" t="s">
        <v>265</v>
      </c>
      <c r="C77" s="3" t="s">
        <v>36</v>
      </c>
      <c r="D77" s="3">
        <v>16</v>
      </c>
      <c r="E77" s="8" t="s">
        <v>473</v>
      </c>
      <c r="F77" s="8" t="s">
        <v>560</v>
      </c>
      <c r="G77" s="35">
        <v>45677</v>
      </c>
      <c r="H77" s="35">
        <v>46042</v>
      </c>
      <c r="I77" s="17" t="s">
        <v>644</v>
      </c>
    </row>
    <row r="78" spans="1:9" x14ac:dyDescent="0.3">
      <c r="A78" s="15" t="s">
        <v>372</v>
      </c>
      <c r="B78" s="3" t="s">
        <v>266</v>
      </c>
      <c r="C78" s="3" t="s">
        <v>35</v>
      </c>
      <c r="D78" s="3">
        <v>12</v>
      </c>
      <c r="E78" s="8" t="s">
        <v>474</v>
      </c>
      <c r="F78" s="8" t="s">
        <v>561</v>
      </c>
      <c r="G78" s="35">
        <v>45685</v>
      </c>
      <c r="H78" s="35">
        <v>46050</v>
      </c>
      <c r="I78" s="17" t="s">
        <v>645</v>
      </c>
    </row>
    <row r="79" spans="1:9" x14ac:dyDescent="0.3">
      <c r="A79" s="15" t="s">
        <v>386</v>
      </c>
      <c r="B79" s="3" t="s">
        <v>373</v>
      </c>
      <c r="C79" s="3" t="s">
        <v>36</v>
      </c>
      <c r="D79" s="3">
        <v>16</v>
      </c>
      <c r="E79" s="8" t="s">
        <v>475</v>
      </c>
      <c r="F79" s="8" t="s">
        <v>562</v>
      </c>
      <c r="G79" s="35">
        <v>45693</v>
      </c>
      <c r="H79" s="35">
        <v>46058</v>
      </c>
      <c r="I79" s="17" t="s">
        <v>646</v>
      </c>
    </row>
    <row r="80" spans="1:9" x14ac:dyDescent="0.3">
      <c r="A80" s="15" t="s">
        <v>387</v>
      </c>
      <c r="B80" s="3" t="s">
        <v>374</v>
      </c>
      <c r="C80" s="3" t="s">
        <v>36</v>
      </c>
      <c r="D80" s="3">
        <v>15</v>
      </c>
      <c r="E80" s="8" t="s">
        <v>476</v>
      </c>
      <c r="F80" s="8" t="s">
        <v>563</v>
      </c>
      <c r="G80" s="35">
        <v>45700</v>
      </c>
      <c r="H80" s="35">
        <v>46065</v>
      </c>
      <c r="I80" s="17" t="s">
        <v>647</v>
      </c>
    </row>
    <row r="81" spans="1:9" x14ac:dyDescent="0.3">
      <c r="A81" s="15" t="s">
        <v>388</v>
      </c>
      <c r="B81" s="3" t="s">
        <v>375</v>
      </c>
      <c r="C81" s="3" t="s">
        <v>36</v>
      </c>
      <c r="D81" s="3">
        <v>12</v>
      </c>
      <c r="E81" s="8" t="s">
        <v>477</v>
      </c>
      <c r="F81" s="8" t="s">
        <v>564</v>
      </c>
      <c r="G81" s="35">
        <v>45706</v>
      </c>
      <c r="H81" s="35">
        <v>46071</v>
      </c>
      <c r="I81" s="17" t="s">
        <v>648</v>
      </c>
    </row>
    <row r="82" spans="1:9" x14ac:dyDescent="0.3">
      <c r="A82" s="15" t="s">
        <v>389</v>
      </c>
      <c r="B82" s="3" t="s">
        <v>376</v>
      </c>
      <c r="C82" s="3" t="s">
        <v>36</v>
      </c>
      <c r="D82" s="3">
        <v>13</v>
      </c>
      <c r="E82" s="8" t="s">
        <v>478</v>
      </c>
      <c r="F82" s="8" t="s">
        <v>565</v>
      </c>
      <c r="G82" s="35">
        <v>45714</v>
      </c>
      <c r="H82" s="35">
        <v>46079</v>
      </c>
      <c r="I82" s="17" t="s">
        <v>649</v>
      </c>
    </row>
    <row r="83" spans="1:9" x14ac:dyDescent="0.3">
      <c r="A83" s="15" t="s">
        <v>390</v>
      </c>
      <c r="B83" s="3" t="s">
        <v>377</v>
      </c>
      <c r="C83" s="3" t="s">
        <v>35</v>
      </c>
      <c r="D83" s="3">
        <v>14</v>
      </c>
      <c r="E83" s="8" t="s">
        <v>479</v>
      </c>
      <c r="F83" s="8" t="s">
        <v>566</v>
      </c>
      <c r="G83" s="35">
        <v>45720</v>
      </c>
      <c r="H83" s="35">
        <v>46085</v>
      </c>
      <c r="I83" s="17" t="s">
        <v>658</v>
      </c>
    </row>
    <row r="84" spans="1:9" x14ac:dyDescent="0.3">
      <c r="A84" s="15" t="s">
        <v>391</v>
      </c>
      <c r="B84" s="3" t="s">
        <v>378</v>
      </c>
      <c r="C84" s="3" t="s">
        <v>35</v>
      </c>
      <c r="D84" s="3">
        <v>17</v>
      </c>
      <c r="E84" s="8" t="s">
        <v>480</v>
      </c>
      <c r="F84" s="8" t="s">
        <v>567</v>
      </c>
      <c r="G84" s="35">
        <v>45725</v>
      </c>
      <c r="H84" s="35">
        <v>46090</v>
      </c>
      <c r="I84" s="17" t="s">
        <v>650</v>
      </c>
    </row>
    <row r="85" spans="1:9" x14ac:dyDescent="0.3">
      <c r="A85" s="15" t="s">
        <v>392</v>
      </c>
      <c r="B85" s="3" t="s">
        <v>379</v>
      </c>
      <c r="C85" s="3" t="s">
        <v>35</v>
      </c>
      <c r="D85" s="3">
        <v>16</v>
      </c>
      <c r="E85" s="8" t="s">
        <v>481</v>
      </c>
      <c r="F85" s="8" t="s">
        <v>568</v>
      </c>
      <c r="G85" s="35">
        <v>45732</v>
      </c>
      <c r="H85" s="35">
        <v>46097</v>
      </c>
      <c r="I85" s="17" t="s">
        <v>657</v>
      </c>
    </row>
    <row r="86" spans="1:9" x14ac:dyDescent="0.3">
      <c r="A86" s="15" t="s">
        <v>393</v>
      </c>
      <c r="B86" s="3" t="s">
        <v>380</v>
      </c>
      <c r="C86" s="3" t="s">
        <v>36</v>
      </c>
      <c r="D86" s="3">
        <v>15</v>
      </c>
      <c r="E86" s="8" t="s">
        <v>482</v>
      </c>
      <c r="F86" s="8" t="s">
        <v>569</v>
      </c>
      <c r="G86" s="35">
        <v>45737</v>
      </c>
      <c r="H86" s="35">
        <v>46102</v>
      </c>
      <c r="I86" s="17" t="s">
        <v>651</v>
      </c>
    </row>
    <row r="87" spans="1:9" x14ac:dyDescent="0.3">
      <c r="A87" s="15" t="s">
        <v>394</v>
      </c>
      <c r="B87" s="3" t="s">
        <v>381</v>
      </c>
      <c r="C87" s="3" t="s">
        <v>35</v>
      </c>
      <c r="D87" s="3">
        <v>7</v>
      </c>
      <c r="E87" s="8" t="s">
        <v>483</v>
      </c>
      <c r="F87" s="8" t="s">
        <v>570</v>
      </c>
      <c r="G87" s="35">
        <v>45745</v>
      </c>
      <c r="H87" s="35">
        <v>46110</v>
      </c>
      <c r="I87" s="17" t="s">
        <v>656</v>
      </c>
    </row>
    <row r="88" spans="1:9" x14ac:dyDescent="0.3">
      <c r="A88" s="15" t="s">
        <v>395</v>
      </c>
      <c r="B88" s="3" t="s">
        <v>382</v>
      </c>
      <c r="C88" s="3" t="s">
        <v>36</v>
      </c>
      <c r="D88" s="3">
        <v>14</v>
      </c>
      <c r="E88" s="8" t="s">
        <v>484</v>
      </c>
      <c r="F88" s="8" t="s">
        <v>571</v>
      </c>
      <c r="G88" s="35">
        <v>45752</v>
      </c>
      <c r="H88" s="35">
        <v>46117</v>
      </c>
      <c r="I88" s="17" t="s">
        <v>652</v>
      </c>
    </row>
    <row r="89" spans="1:9" x14ac:dyDescent="0.3">
      <c r="A89" s="15" t="s">
        <v>396</v>
      </c>
      <c r="B89" s="3" t="s">
        <v>383</v>
      </c>
      <c r="C89" s="3" t="s">
        <v>36</v>
      </c>
      <c r="D89" s="3">
        <v>16</v>
      </c>
      <c r="E89" s="8" t="s">
        <v>485</v>
      </c>
      <c r="F89" s="8" t="s">
        <v>572</v>
      </c>
      <c r="G89" s="35">
        <v>45758</v>
      </c>
      <c r="H89" s="35">
        <v>46123</v>
      </c>
      <c r="I89" s="17" t="s">
        <v>653</v>
      </c>
    </row>
    <row r="90" spans="1:9" x14ac:dyDescent="0.3">
      <c r="A90" s="15" t="s">
        <v>397</v>
      </c>
      <c r="B90" s="3" t="s">
        <v>384</v>
      </c>
      <c r="C90" s="3" t="s">
        <v>35</v>
      </c>
      <c r="D90" s="3">
        <v>12</v>
      </c>
      <c r="E90" s="8" t="s">
        <v>486</v>
      </c>
      <c r="F90" s="8" t="s">
        <v>573</v>
      </c>
      <c r="G90" s="35">
        <v>45766</v>
      </c>
      <c r="H90" s="35">
        <v>46131</v>
      </c>
      <c r="I90" s="17" t="s">
        <v>654</v>
      </c>
    </row>
    <row r="91" spans="1:9" ht="15" thickBot="1" x14ac:dyDescent="0.35">
      <c r="A91" s="18" t="s">
        <v>398</v>
      </c>
      <c r="B91" s="19" t="s">
        <v>385</v>
      </c>
      <c r="C91" s="19" t="s">
        <v>35</v>
      </c>
      <c r="D91" s="19">
        <v>6</v>
      </c>
      <c r="E91" s="20" t="s">
        <v>471</v>
      </c>
      <c r="F91" s="20" t="s">
        <v>574</v>
      </c>
      <c r="G91" s="38">
        <v>45772</v>
      </c>
      <c r="H91" s="38">
        <v>46137</v>
      </c>
      <c r="I91" s="21" t="s">
        <v>655</v>
      </c>
    </row>
    <row r="92" spans="1:9" x14ac:dyDescent="0.3">
      <c r="G92" s="9"/>
      <c r="H92" s="9"/>
    </row>
    <row r="93" spans="1:9" x14ac:dyDescent="0.3">
      <c r="G93" s="9"/>
      <c r="H93" s="9"/>
      <c r="I93"/>
    </row>
    <row r="94" spans="1:9" x14ac:dyDescent="0.3">
      <c r="G94" s="9"/>
      <c r="H94" s="9"/>
    </row>
    <row r="95" spans="1:9" x14ac:dyDescent="0.3">
      <c r="G95" s="9"/>
      <c r="H95" s="9"/>
      <c r="I95" s="10"/>
    </row>
    <row r="96" spans="1:9" x14ac:dyDescent="0.3">
      <c r="G96" s="9"/>
      <c r="H96" s="9"/>
    </row>
    <row r="97" spans="7:9" x14ac:dyDescent="0.3">
      <c r="G97" s="9"/>
      <c r="H97" s="9"/>
      <c r="I97" s="10"/>
    </row>
    <row r="98" spans="7:9" x14ac:dyDescent="0.3">
      <c r="G98" s="9"/>
      <c r="H98" s="9"/>
    </row>
    <row r="99" spans="7:9" x14ac:dyDescent="0.3">
      <c r="G99" s="9"/>
      <c r="H99" s="9"/>
      <c r="I99" s="10"/>
    </row>
    <row r="100" spans="7:9" x14ac:dyDescent="0.3">
      <c r="G100" s="9"/>
      <c r="H100" s="9"/>
    </row>
    <row r="101" spans="7:9" x14ac:dyDescent="0.3">
      <c r="G101" s="9"/>
      <c r="H101" s="9"/>
    </row>
    <row r="102" spans="7:9" x14ac:dyDescent="0.3">
      <c r="G102" s="9"/>
      <c r="H102" s="9"/>
    </row>
    <row r="103" spans="7:9" x14ac:dyDescent="0.3">
      <c r="G103" s="9"/>
      <c r="H103" s="9"/>
    </row>
    <row r="104" spans="7:9" x14ac:dyDescent="0.3">
      <c r="G104" s="9"/>
      <c r="H104" s="9"/>
    </row>
    <row r="105" spans="7:9" x14ac:dyDescent="0.3">
      <c r="G105" s="9"/>
      <c r="H105" s="9"/>
    </row>
  </sheetData>
  <autoFilter ref="A3:I91" xr:uid="{03B30390-E674-44B3-8AE8-936A00546F72}"/>
  <mergeCells count="1">
    <mergeCell ref="A1:I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0726-02D0-4305-B9ED-15CC1E5882FA}">
  <dimension ref="A1:I81"/>
  <sheetViews>
    <sheetView zoomScale="99" zoomScaleNormal="99" workbookViewId="0">
      <selection activeCell="A27" sqref="A27"/>
    </sheetView>
  </sheetViews>
  <sheetFormatPr defaultColWidth="15.77734375" defaultRowHeight="14.4" x14ac:dyDescent="0.3"/>
  <cols>
    <col min="1" max="16384" width="15.77734375" style="1"/>
  </cols>
  <sheetData>
    <row r="1" spans="1:9" ht="25.8" x14ac:dyDescent="0.3">
      <c r="A1" s="39" t="s">
        <v>727</v>
      </c>
      <c r="B1" s="39"/>
      <c r="C1" s="39"/>
      <c r="D1" s="39"/>
      <c r="E1" s="39"/>
      <c r="F1" s="39"/>
      <c r="G1" s="39"/>
      <c r="H1" s="39"/>
      <c r="I1" s="39"/>
    </row>
    <row r="2" spans="1:9" ht="15" thickBot="1" x14ac:dyDescent="0.35"/>
    <row r="3" spans="1:9" ht="28.8" x14ac:dyDescent="0.3">
      <c r="A3" s="31" t="s">
        <v>8</v>
      </c>
      <c r="B3" s="32" t="s">
        <v>15</v>
      </c>
      <c r="C3" s="32" t="s">
        <v>6</v>
      </c>
      <c r="D3" s="32" t="s">
        <v>0</v>
      </c>
      <c r="E3" s="32" t="s">
        <v>9</v>
      </c>
      <c r="F3" s="32" t="s">
        <v>16</v>
      </c>
      <c r="G3" s="32" t="s">
        <v>17</v>
      </c>
      <c r="H3" s="33" t="s">
        <v>724</v>
      </c>
      <c r="I3" s="36" t="s">
        <v>725</v>
      </c>
    </row>
    <row r="4" spans="1:9" x14ac:dyDescent="0.3">
      <c r="A4" s="3">
        <v>1</v>
      </c>
      <c r="B4" s="4" t="s">
        <v>664</v>
      </c>
      <c r="C4" s="3" t="s">
        <v>304</v>
      </c>
      <c r="D4" s="3" t="s">
        <v>21</v>
      </c>
      <c r="E4" s="34">
        <v>45660</v>
      </c>
      <c r="F4" s="35">
        <v>45674</v>
      </c>
      <c r="G4" s="35">
        <v>45673</v>
      </c>
      <c r="H4" s="3" t="str">
        <f>IF(G4 &lt;= F4, "On Time", "Late")</f>
        <v>On Time</v>
      </c>
      <c r="I4" s="3" t="s">
        <v>728</v>
      </c>
    </row>
    <row r="5" spans="1:9" x14ac:dyDescent="0.3">
      <c r="A5" s="3">
        <v>2</v>
      </c>
      <c r="B5" s="3" t="s">
        <v>665</v>
      </c>
      <c r="C5" s="3" t="s">
        <v>305</v>
      </c>
      <c r="D5" s="3" t="s">
        <v>24</v>
      </c>
      <c r="E5" s="34">
        <v>45665</v>
      </c>
      <c r="F5" s="35">
        <v>45679</v>
      </c>
      <c r="G5" s="35">
        <v>45686</v>
      </c>
      <c r="H5" s="3" t="str">
        <f t="shared" ref="H5:H62" si="0">IF(G5 &lt;= F5, "On Time", "Late")</f>
        <v>Late</v>
      </c>
      <c r="I5" s="3">
        <f>7*0.25</f>
        <v>1.75</v>
      </c>
    </row>
    <row r="6" spans="1:9" x14ac:dyDescent="0.3">
      <c r="A6" s="3">
        <v>3</v>
      </c>
      <c r="B6" s="4" t="s">
        <v>666</v>
      </c>
      <c r="C6" s="3" t="s">
        <v>312</v>
      </c>
      <c r="D6" s="3" t="s">
        <v>29</v>
      </c>
      <c r="E6" s="34">
        <v>45669</v>
      </c>
      <c r="F6" s="35">
        <v>45683</v>
      </c>
      <c r="G6" s="35">
        <v>45682</v>
      </c>
      <c r="H6" s="3" t="str">
        <f t="shared" si="0"/>
        <v>On Time</v>
      </c>
      <c r="I6" s="3" t="s">
        <v>728</v>
      </c>
    </row>
    <row r="7" spans="1:9" x14ac:dyDescent="0.3">
      <c r="A7" s="3">
        <v>4</v>
      </c>
      <c r="B7" s="3" t="s">
        <v>667</v>
      </c>
      <c r="C7" s="3" t="s">
        <v>319</v>
      </c>
      <c r="D7" s="3" t="s">
        <v>118</v>
      </c>
      <c r="E7" s="34">
        <v>45676</v>
      </c>
      <c r="F7" s="35">
        <v>45690</v>
      </c>
      <c r="G7" s="35">
        <v>45690</v>
      </c>
      <c r="H7" s="3" t="str">
        <f t="shared" si="0"/>
        <v>On Time</v>
      </c>
      <c r="I7" s="3" t="s">
        <v>728</v>
      </c>
    </row>
    <row r="8" spans="1:9" x14ac:dyDescent="0.3">
      <c r="A8" s="3">
        <v>5</v>
      </c>
      <c r="B8" s="4" t="s">
        <v>668</v>
      </c>
      <c r="C8" s="3" t="s">
        <v>321</v>
      </c>
      <c r="D8" s="3" t="s">
        <v>34</v>
      </c>
      <c r="E8" s="34">
        <v>45682</v>
      </c>
      <c r="F8" s="35">
        <v>45696</v>
      </c>
      <c r="G8" s="35">
        <v>45703</v>
      </c>
      <c r="H8" s="3" t="str">
        <f t="shared" si="0"/>
        <v>Late</v>
      </c>
      <c r="I8" s="3">
        <f>7*0.25</f>
        <v>1.75</v>
      </c>
    </row>
    <row r="9" spans="1:9" x14ac:dyDescent="0.3">
      <c r="A9" s="3">
        <v>6</v>
      </c>
      <c r="B9" s="3" t="s">
        <v>669</v>
      </c>
      <c r="C9" s="3" t="s">
        <v>322</v>
      </c>
      <c r="D9" s="3" t="s">
        <v>112</v>
      </c>
      <c r="E9" s="34">
        <v>45689</v>
      </c>
      <c r="F9" s="35">
        <v>45703</v>
      </c>
      <c r="G9" s="35">
        <v>45702</v>
      </c>
      <c r="H9" s="3" t="str">
        <f t="shared" si="0"/>
        <v>On Time</v>
      </c>
      <c r="I9" s="3" t="s">
        <v>728</v>
      </c>
    </row>
    <row r="10" spans="1:9" x14ac:dyDescent="0.3">
      <c r="A10" s="3">
        <v>7</v>
      </c>
      <c r="B10" s="4" t="s">
        <v>670</v>
      </c>
      <c r="C10" s="3" t="s">
        <v>332</v>
      </c>
      <c r="D10" s="3" t="s">
        <v>20</v>
      </c>
      <c r="E10" s="34">
        <v>45694</v>
      </c>
      <c r="F10" s="35">
        <v>45708</v>
      </c>
      <c r="G10" s="35">
        <v>45708</v>
      </c>
      <c r="H10" s="3" t="str">
        <f t="shared" si="0"/>
        <v>On Time</v>
      </c>
      <c r="I10" s="3" t="s">
        <v>728</v>
      </c>
    </row>
    <row r="11" spans="1:9" x14ac:dyDescent="0.3">
      <c r="A11" s="3">
        <v>8</v>
      </c>
      <c r="B11" s="3" t="s">
        <v>671</v>
      </c>
      <c r="C11" s="3" t="s">
        <v>333</v>
      </c>
      <c r="D11" s="3" t="s">
        <v>24</v>
      </c>
      <c r="E11" s="34">
        <v>45699</v>
      </c>
      <c r="F11" s="35">
        <v>45713</v>
      </c>
      <c r="G11" s="35">
        <v>45719</v>
      </c>
      <c r="H11" s="3" t="str">
        <f t="shared" si="0"/>
        <v>Late</v>
      </c>
      <c r="I11" s="3">
        <f>14*0.25</f>
        <v>3.5</v>
      </c>
    </row>
    <row r="12" spans="1:9" x14ac:dyDescent="0.3">
      <c r="A12" s="3">
        <v>9</v>
      </c>
      <c r="B12" s="4" t="s">
        <v>672</v>
      </c>
      <c r="C12" s="3" t="s">
        <v>334</v>
      </c>
      <c r="D12" s="3" t="s">
        <v>25</v>
      </c>
      <c r="E12" s="34">
        <v>45705</v>
      </c>
      <c r="F12" s="35">
        <v>45719</v>
      </c>
      <c r="G12" s="35">
        <v>45716</v>
      </c>
      <c r="H12" s="3" t="str">
        <f t="shared" si="0"/>
        <v>On Time</v>
      </c>
      <c r="I12" s="3" t="s">
        <v>728</v>
      </c>
    </row>
    <row r="13" spans="1:9" x14ac:dyDescent="0.3">
      <c r="A13" s="3">
        <v>10</v>
      </c>
      <c r="B13" s="3" t="s">
        <v>673</v>
      </c>
      <c r="C13" s="3" t="s">
        <v>336</v>
      </c>
      <c r="D13" s="3" t="s">
        <v>109</v>
      </c>
      <c r="E13" s="34">
        <v>45710</v>
      </c>
      <c r="F13" s="35">
        <v>45724</v>
      </c>
      <c r="G13" s="35">
        <v>45726</v>
      </c>
      <c r="H13" s="3" t="str">
        <f t="shared" si="0"/>
        <v>Late</v>
      </c>
      <c r="I13" s="3">
        <f>10*0.25</f>
        <v>2.5</v>
      </c>
    </row>
    <row r="14" spans="1:9" x14ac:dyDescent="0.3">
      <c r="A14" s="3">
        <v>11</v>
      </c>
      <c r="B14" s="4" t="s">
        <v>674</v>
      </c>
      <c r="C14" s="3" t="s">
        <v>337</v>
      </c>
      <c r="D14" s="3" t="s">
        <v>28</v>
      </c>
      <c r="E14" s="34">
        <v>45717</v>
      </c>
      <c r="F14" s="35">
        <v>45731</v>
      </c>
      <c r="G14" s="35">
        <v>45730</v>
      </c>
      <c r="H14" s="3" t="str">
        <f t="shared" si="0"/>
        <v>On Time</v>
      </c>
      <c r="I14" s="3" t="s">
        <v>728</v>
      </c>
    </row>
    <row r="15" spans="1:9" x14ac:dyDescent="0.3">
      <c r="A15" s="3">
        <v>12</v>
      </c>
      <c r="B15" s="3" t="s">
        <v>675</v>
      </c>
      <c r="C15" s="3" t="s">
        <v>349</v>
      </c>
      <c r="D15" s="3" t="s">
        <v>27</v>
      </c>
      <c r="E15" s="34">
        <v>45721</v>
      </c>
      <c r="F15" s="35">
        <v>45735</v>
      </c>
      <c r="G15" s="35">
        <v>45741</v>
      </c>
      <c r="H15" s="3" t="str">
        <f t="shared" si="0"/>
        <v>Late</v>
      </c>
      <c r="I15" s="3">
        <f>6*0.25</f>
        <v>1.5</v>
      </c>
    </row>
    <row r="16" spans="1:9" x14ac:dyDescent="0.3">
      <c r="A16" s="3">
        <v>13</v>
      </c>
      <c r="B16" s="4" t="s">
        <v>676</v>
      </c>
      <c r="C16" s="3" t="s">
        <v>350</v>
      </c>
      <c r="D16" s="3" t="s">
        <v>113</v>
      </c>
      <c r="E16" s="34">
        <v>45725</v>
      </c>
      <c r="F16" s="35">
        <v>45739</v>
      </c>
      <c r="G16" s="35">
        <v>45738</v>
      </c>
      <c r="H16" s="3" t="str">
        <f t="shared" si="0"/>
        <v>On Time</v>
      </c>
      <c r="I16" s="3" t="s">
        <v>728</v>
      </c>
    </row>
    <row r="17" spans="1:9" x14ac:dyDescent="0.3">
      <c r="A17" s="3">
        <v>14</v>
      </c>
      <c r="B17" s="3" t="s">
        <v>677</v>
      </c>
      <c r="C17" s="3" t="s">
        <v>366</v>
      </c>
      <c r="D17" s="3" t="s">
        <v>111</v>
      </c>
      <c r="E17" s="34">
        <v>45730</v>
      </c>
      <c r="F17" s="35">
        <v>45744</v>
      </c>
      <c r="G17" s="35">
        <v>45746</v>
      </c>
      <c r="H17" s="3" t="str">
        <f t="shared" si="0"/>
        <v>Late</v>
      </c>
      <c r="I17" s="3">
        <f>2*0.25</f>
        <v>0.5</v>
      </c>
    </row>
    <row r="18" spans="1:9" x14ac:dyDescent="0.3">
      <c r="A18" s="3">
        <v>15</v>
      </c>
      <c r="B18" s="4" t="s">
        <v>678</v>
      </c>
      <c r="C18" s="3" t="s">
        <v>367</v>
      </c>
      <c r="D18" s="3" t="s">
        <v>33</v>
      </c>
      <c r="E18" s="34">
        <v>45736</v>
      </c>
      <c r="F18" s="35">
        <v>45750</v>
      </c>
      <c r="G18" s="35">
        <v>45748</v>
      </c>
      <c r="H18" s="3" t="str">
        <f t="shared" si="0"/>
        <v>On Time</v>
      </c>
      <c r="I18" s="3" t="s">
        <v>728</v>
      </c>
    </row>
    <row r="19" spans="1:9" x14ac:dyDescent="0.3">
      <c r="A19" s="3">
        <v>16</v>
      </c>
      <c r="B19" s="3" t="s">
        <v>679</v>
      </c>
      <c r="C19" s="3" t="s">
        <v>398</v>
      </c>
      <c r="D19" s="3" t="s">
        <v>34</v>
      </c>
      <c r="E19" s="34">
        <v>45741</v>
      </c>
      <c r="F19" s="35">
        <v>45755</v>
      </c>
      <c r="G19" s="35">
        <v>45762</v>
      </c>
      <c r="H19" s="3" t="str">
        <f t="shared" si="0"/>
        <v>Late</v>
      </c>
      <c r="I19" s="3">
        <f>7*0.25</f>
        <v>1.75</v>
      </c>
    </row>
    <row r="20" spans="1:9" x14ac:dyDescent="0.3">
      <c r="A20" s="3">
        <v>17</v>
      </c>
      <c r="B20" s="4" t="s">
        <v>680</v>
      </c>
      <c r="C20" s="3" t="s">
        <v>306</v>
      </c>
      <c r="D20" s="3" t="s">
        <v>20</v>
      </c>
      <c r="E20" s="34">
        <v>45746</v>
      </c>
      <c r="F20" s="35">
        <v>45760</v>
      </c>
      <c r="G20" s="35">
        <v>45759</v>
      </c>
      <c r="H20" s="3" t="str">
        <f t="shared" si="0"/>
        <v>On Time</v>
      </c>
      <c r="I20" s="3" t="s">
        <v>728</v>
      </c>
    </row>
    <row r="21" spans="1:9" x14ac:dyDescent="0.3">
      <c r="A21" s="3">
        <v>18</v>
      </c>
      <c r="B21" s="3" t="s">
        <v>681</v>
      </c>
      <c r="C21" s="3" t="s">
        <v>320</v>
      </c>
      <c r="D21" s="3" t="s">
        <v>24</v>
      </c>
      <c r="E21" s="34">
        <v>45751</v>
      </c>
      <c r="F21" s="35">
        <v>45765</v>
      </c>
      <c r="G21" s="35">
        <v>45765</v>
      </c>
      <c r="H21" s="3" t="str">
        <f t="shared" si="0"/>
        <v>On Time</v>
      </c>
      <c r="I21" s="3" t="s">
        <v>728</v>
      </c>
    </row>
    <row r="22" spans="1:9" x14ac:dyDescent="0.3">
      <c r="A22" s="3">
        <v>19</v>
      </c>
      <c r="B22" s="4" t="s">
        <v>682</v>
      </c>
      <c r="C22" s="3" t="s">
        <v>335</v>
      </c>
      <c r="D22" s="3" t="s">
        <v>112</v>
      </c>
      <c r="E22" s="34">
        <v>45757</v>
      </c>
      <c r="F22" s="35">
        <v>45771</v>
      </c>
      <c r="G22" s="35">
        <v>45778</v>
      </c>
      <c r="H22" s="3" t="str">
        <f t="shared" si="0"/>
        <v>Late</v>
      </c>
      <c r="I22" s="3">
        <f>7*0.25</f>
        <v>1.75</v>
      </c>
    </row>
    <row r="23" spans="1:9" x14ac:dyDescent="0.3">
      <c r="A23" s="3">
        <v>20</v>
      </c>
      <c r="B23" s="3" t="s">
        <v>683</v>
      </c>
      <c r="C23" s="3" t="s">
        <v>343</v>
      </c>
      <c r="D23" s="3" t="s">
        <v>118</v>
      </c>
      <c r="E23" s="34">
        <v>45762</v>
      </c>
      <c r="F23" s="35">
        <v>45766</v>
      </c>
      <c r="G23" s="35">
        <v>45776</v>
      </c>
      <c r="H23" s="3" t="str">
        <f t="shared" si="0"/>
        <v>Late</v>
      </c>
      <c r="I23" s="3">
        <f>10*0.25</f>
        <v>2.5</v>
      </c>
    </row>
    <row r="24" spans="1:9" x14ac:dyDescent="0.3">
      <c r="A24" s="3">
        <v>21</v>
      </c>
      <c r="B24" s="4" t="s">
        <v>684</v>
      </c>
      <c r="C24" s="3" t="s">
        <v>348</v>
      </c>
      <c r="D24" s="3" t="s">
        <v>31</v>
      </c>
      <c r="E24" s="34">
        <v>45767</v>
      </c>
      <c r="F24" s="35">
        <v>45781</v>
      </c>
      <c r="G24" s="35">
        <v>45780</v>
      </c>
      <c r="H24" s="3" t="str">
        <f t="shared" si="0"/>
        <v>On Time</v>
      </c>
      <c r="I24" s="3" t="s">
        <v>728</v>
      </c>
    </row>
    <row r="25" spans="1:9" x14ac:dyDescent="0.3">
      <c r="A25" s="3">
        <v>22</v>
      </c>
      <c r="B25" s="3" t="s">
        <v>685</v>
      </c>
      <c r="C25" s="3" t="s">
        <v>352</v>
      </c>
      <c r="D25" s="3" t="s">
        <v>28</v>
      </c>
      <c r="E25" s="34">
        <v>45772</v>
      </c>
      <c r="F25" s="35">
        <v>45786</v>
      </c>
      <c r="G25" s="35">
        <v>45786</v>
      </c>
      <c r="H25" s="3" t="str">
        <f t="shared" si="0"/>
        <v>On Time</v>
      </c>
      <c r="I25" s="3" t="s">
        <v>728</v>
      </c>
    </row>
    <row r="26" spans="1:9" x14ac:dyDescent="0.3">
      <c r="A26" s="3">
        <v>23</v>
      </c>
      <c r="B26" s="4" t="s">
        <v>686</v>
      </c>
      <c r="C26" s="3" t="s">
        <v>365</v>
      </c>
      <c r="D26" s="3" t="s">
        <v>26</v>
      </c>
      <c r="E26" s="34">
        <v>45777</v>
      </c>
      <c r="F26" s="35">
        <v>45791</v>
      </c>
      <c r="G26" s="35">
        <v>45798</v>
      </c>
      <c r="H26" s="3" t="str">
        <f t="shared" si="0"/>
        <v>Late</v>
      </c>
      <c r="I26" s="3">
        <f>7*0.25</f>
        <v>1.75</v>
      </c>
    </row>
    <row r="27" spans="1:9" x14ac:dyDescent="0.3">
      <c r="A27" s="3">
        <v>24</v>
      </c>
      <c r="B27" s="3" t="s">
        <v>687</v>
      </c>
      <c r="C27" s="3" t="s">
        <v>369</v>
      </c>
      <c r="D27" s="3" t="s">
        <v>208</v>
      </c>
      <c r="E27" s="34">
        <v>45782</v>
      </c>
      <c r="F27" s="35">
        <v>45796</v>
      </c>
      <c r="G27" s="35">
        <v>45796</v>
      </c>
      <c r="H27" s="3" t="str">
        <f t="shared" si="0"/>
        <v>On Time</v>
      </c>
      <c r="I27" s="3" t="s">
        <v>728</v>
      </c>
    </row>
    <row r="28" spans="1:9" x14ac:dyDescent="0.3">
      <c r="A28" s="3">
        <v>25</v>
      </c>
      <c r="B28" s="4" t="s">
        <v>688</v>
      </c>
      <c r="C28" s="3" t="s">
        <v>394</v>
      </c>
      <c r="D28" s="3" t="s">
        <v>24</v>
      </c>
      <c r="E28" s="34">
        <v>45787</v>
      </c>
      <c r="F28" s="35">
        <v>45801</v>
      </c>
      <c r="G28" s="35">
        <v>45805</v>
      </c>
      <c r="H28" s="3" t="str">
        <f t="shared" si="0"/>
        <v>Late</v>
      </c>
      <c r="I28" s="3">
        <f>4*0.25</f>
        <v>1</v>
      </c>
    </row>
    <row r="29" spans="1:9" x14ac:dyDescent="0.3">
      <c r="A29" s="3">
        <v>26</v>
      </c>
      <c r="B29" s="3" t="s">
        <v>689</v>
      </c>
      <c r="C29" s="3" t="s">
        <v>298</v>
      </c>
      <c r="D29" s="3" t="s">
        <v>212</v>
      </c>
      <c r="E29" s="34">
        <v>45792</v>
      </c>
      <c r="F29" s="35">
        <v>45806</v>
      </c>
      <c r="G29" s="35">
        <v>45813</v>
      </c>
      <c r="H29" s="3" t="str">
        <f t="shared" si="0"/>
        <v>Late</v>
      </c>
      <c r="I29" s="3">
        <f>7*0.25</f>
        <v>1.75</v>
      </c>
    </row>
    <row r="30" spans="1:9" x14ac:dyDescent="0.3">
      <c r="A30" s="3">
        <v>27</v>
      </c>
      <c r="B30" s="4" t="s">
        <v>690</v>
      </c>
      <c r="C30" s="3" t="s">
        <v>299</v>
      </c>
      <c r="D30" s="3" t="s">
        <v>213</v>
      </c>
      <c r="E30" s="34">
        <v>45797</v>
      </c>
      <c r="F30" s="35">
        <v>45811</v>
      </c>
      <c r="G30" s="35">
        <v>45816</v>
      </c>
      <c r="H30" s="3" t="str">
        <f t="shared" si="0"/>
        <v>Late</v>
      </c>
      <c r="I30" s="3">
        <f>5*0.25</f>
        <v>1.25</v>
      </c>
    </row>
    <row r="31" spans="1:9" x14ac:dyDescent="0.3">
      <c r="A31" s="3">
        <v>28</v>
      </c>
      <c r="B31" s="3" t="s">
        <v>691</v>
      </c>
      <c r="C31" s="3" t="s">
        <v>300</v>
      </c>
      <c r="D31" s="3" t="s">
        <v>214</v>
      </c>
      <c r="E31" s="34">
        <v>45802</v>
      </c>
      <c r="F31" s="35">
        <v>45816</v>
      </c>
      <c r="G31" s="35">
        <v>45822</v>
      </c>
      <c r="H31" s="3" t="str">
        <f t="shared" si="0"/>
        <v>Late</v>
      </c>
      <c r="I31" s="3">
        <f>6*0.25</f>
        <v>1.5</v>
      </c>
    </row>
    <row r="32" spans="1:9" x14ac:dyDescent="0.3">
      <c r="A32" s="3">
        <v>29</v>
      </c>
      <c r="B32" s="4" t="s">
        <v>692</v>
      </c>
      <c r="C32" s="3" t="s">
        <v>303</v>
      </c>
      <c r="D32" s="3" t="s">
        <v>215</v>
      </c>
      <c r="E32" s="34">
        <v>45807</v>
      </c>
      <c r="F32" s="35">
        <v>45821</v>
      </c>
      <c r="G32" s="35">
        <v>45821</v>
      </c>
      <c r="H32" s="3" t="str">
        <f t="shared" si="0"/>
        <v>On Time</v>
      </c>
      <c r="I32" s="3" t="s">
        <v>728</v>
      </c>
    </row>
    <row r="33" spans="1:9" x14ac:dyDescent="0.3">
      <c r="A33" s="3">
        <v>30</v>
      </c>
      <c r="B33" s="3" t="s">
        <v>693</v>
      </c>
      <c r="C33" s="3" t="s">
        <v>308</v>
      </c>
      <c r="D33" s="3" t="s">
        <v>216</v>
      </c>
      <c r="E33" s="34">
        <v>45812</v>
      </c>
      <c r="F33" s="35">
        <v>45826</v>
      </c>
      <c r="G33" s="35">
        <v>45831</v>
      </c>
      <c r="H33" s="3" t="str">
        <f t="shared" si="0"/>
        <v>Late</v>
      </c>
      <c r="I33" s="3">
        <f>5*0.25</f>
        <v>1.25</v>
      </c>
    </row>
    <row r="34" spans="1:9" x14ac:dyDescent="0.3">
      <c r="A34" s="3">
        <v>31</v>
      </c>
      <c r="B34" s="4" t="s">
        <v>694</v>
      </c>
      <c r="C34" s="3" t="s">
        <v>313</v>
      </c>
      <c r="D34" s="3" t="s">
        <v>217</v>
      </c>
      <c r="E34" s="34">
        <v>45817</v>
      </c>
      <c r="F34" s="35">
        <v>45831</v>
      </c>
      <c r="G34" s="35">
        <v>45836</v>
      </c>
      <c r="H34" s="3" t="str">
        <f t="shared" si="0"/>
        <v>Late</v>
      </c>
      <c r="I34" s="3">
        <f>5*0.25</f>
        <v>1.25</v>
      </c>
    </row>
    <row r="35" spans="1:9" x14ac:dyDescent="0.3">
      <c r="A35" s="3">
        <v>32</v>
      </c>
      <c r="B35" s="3" t="s">
        <v>695</v>
      </c>
      <c r="C35" s="3" t="s">
        <v>314</v>
      </c>
      <c r="D35" s="3" t="s">
        <v>218</v>
      </c>
      <c r="E35" s="34">
        <v>45822</v>
      </c>
      <c r="F35" s="35">
        <v>45836</v>
      </c>
      <c r="G35" s="35">
        <v>45841</v>
      </c>
      <c r="H35" s="3" t="str">
        <f t="shared" si="0"/>
        <v>Late</v>
      </c>
      <c r="I35" s="3">
        <f>6*0.25</f>
        <v>1.5</v>
      </c>
    </row>
    <row r="36" spans="1:9" x14ac:dyDescent="0.3">
      <c r="A36" s="3">
        <v>33</v>
      </c>
      <c r="B36" s="4" t="s">
        <v>696</v>
      </c>
      <c r="C36" s="3" t="s">
        <v>328</v>
      </c>
      <c r="D36" s="3" t="s">
        <v>219</v>
      </c>
      <c r="E36" s="34">
        <v>45827</v>
      </c>
      <c r="F36" s="35">
        <v>45841</v>
      </c>
      <c r="G36" s="35">
        <v>45851</v>
      </c>
      <c r="H36" s="3" t="str">
        <f t="shared" si="0"/>
        <v>Late</v>
      </c>
      <c r="I36" s="3">
        <f>10*0.25</f>
        <v>2.5</v>
      </c>
    </row>
    <row r="37" spans="1:9" x14ac:dyDescent="0.3">
      <c r="A37" s="3">
        <v>34</v>
      </c>
      <c r="B37" s="3" t="s">
        <v>697</v>
      </c>
      <c r="C37" s="3" t="s">
        <v>330</v>
      </c>
      <c r="D37" s="3" t="s">
        <v>220</v>
      </c>
      <c r="E37" s="34">
        <v>45832</v>
      </c>
      <c r="F37" s="35">
        <v>45846</v>
      </c>
      <c r="G37" s="35">
        <v>45848</v>
      </c>
      <c r="H37" s="3" t="str">
        <f t="shared" si="0"/>
        <v>Late</v>
      </c>
      <c r="I37" s="3">
        <f>2*0.25</f>
        <v>0.5</v>
      </c>
    </row>
    <row r="38" spans="1:9" x14ac:dyDescent="0.3">
      <c r="A38" s="3">
        <v>35</v>
      </c>
      <c r="B38" s="4" t="s">
        <v>698</v>
      </c>
      <c r="C38" s="3" t="s">
        <v>338</v>
      </c>
      <c r="D38" s="3" t="s">
        <v>221</v>
      </c>
      <c r="E38" s="34">
        <v>45837</v>
      </c>
      <c r="F38" s="35">
        <v>45851</v>
      </c>
      <c r="G38" s="35">
        <v>45862</v>
      </c>
      <c r="H38" s="3" t="str">
        <f t="shared" si="0"/>
        <v>Late</v>
      </c>
      <c r="I38" s="3">
        <f>11*0.25</f>
        <v>2.75</v>
      </c>
    </row>
    <row r="39" spans="1:9" x14ac:dyDescent="0.3">
      <c r="A39" s="3">
        <v>36</v>
      </c>
      <c r="B39" s="3" t="s">
        <v>699</v>
      </c>
      <c r="C39" s="3" t="s">
        <v>339</v>
      </c>
      <c r="D39" s="3" t="s">
        <v>212</v>
      </c>
      <c r="E39" s="34">
        <v>45842</v>
      </c>
      <c r="F39" s="35">
        <v>45856</v>
      </c>
      <c r="G39" s="35">
        <v>45860</v>
      </c>
      <c r="H39" s="3" t="str">
        <f t="shared" si="0"/>
        <v>Late</v>
      </c>
      <c r="I39" s="3">
        <f>4*0.25</f>
        <v>1</v>
      </c>
    </row>
    <row r="40" spans="1:9" x14ac:dyDescent="0.3">
      <c r="A40" s="3">
        <v>37</v>
      </c>
      <c r="B40" s="4" t="s">
        <v>700</v>
      </c>
      <c r="C40" s="3" t="s">
        <v>340</v>
      </c>
      <c r="D40" s="3" t="s">
        <v>213</v>
      </c>
      <c r="E40" s="34">
        <v>45847</v>
      </c>
      <c r="F40" s="35">
        <v>45861</v>
      </c>
      <c r="G40" s="35">
        <v>45868</v>
      </c>
      <c r="H40" s="3" t="str">
        <f t="shared" si="0"/>
        <v>Late</v>
      </c>
      <c r="I40" s="3">
        <f t="shared" ref="I40:I53" si="1">7*0.25</f>
        <v>1.75</v>
      </c>
    </row>
    <row r="41" spans="1:9" x14ac:dyDescent="0.3">
      <c r="A41" s="3">
        <v>38</v>
      </c>
      <c r="B41" s="3" t="s">
        <v>701</v>
      </c>
      <c r="C41" s="3" t="s">
        <v>342</v>
      </c>
      <c r="D41" s="3" t="s">
        <v>214</v>
      </c>
      <c r="E41" s="34">
        <v>45852</v>
      </c>
      <c r="F41" s="35">
        <v>45866</v>
      </c>
      <c r="G41" s="35">
        <v>45870</v>
      </c>
      <c r="H41" s="3" t="str">
        <f t="shared" si="0"/>
        <v>Late</v>
      </c>
      <c r="I41" s="3">
        <f>3*0.25</f>
        <v>0.75</v>
      </c>
    </row>
    <row r="42" spans="1:9" x14ac:dyDescent="0.3">
      <c r="A42" s="3">
        <v>39</v>
      </c>
      <c r="B42" s="4" t="s">
        <v>702</v>
      </c>
      <c r="C42" s="3" t="s">
        <v>347</v>
      </c>
      <c r="D42" s="3" t="s">
        <v>215</v>
      </c>
      <c r="E42" s="34">
        <v>45857</v>
      </c>
      <c r="F42" s="35">
        <v>45871</v>
      </c>
      <c r="G42" s="35">
        <v>45877</v>
      </c>
      <c r="H42" s="3" t="str">
        <f t="shared" si="0"/>
        <v>Late</v>
      </c>
      <c r="I42" s="3">
        <f>6*0.25</f>
        <v>1.5</v>
      </c>
    </row>
    <row r="43" spans="1:9" x14ac:dyDescent="0.3">
      <c r="A43" s="3">
        <v>40</v>
      </c>
      <c r="B43" s="3" t="s">
        <v>703</v>
      </c>
      <c r="C43" s="3" t="s">
        <v>355</v>
      </c>
      <c r="D43" s="3" t="s">
        <v>216</v>
      </c>
      <c r="E43" s="34">
        <v>45862</v>
      </c>
      <c r="F43" s="35">
        <v>45876</v>
      </c>
      <c r="G43" s="35">
        <v>45879</v>
      </c>
      <c r="H43" s="3" t="str">
        <f t="shared" si="0"/>
        <v>Late</v>
      </c>
      <c r="I43" s="3">
        <f>3*0.25</f>
        <v>0.75</v>
      </c>
    </row>
    <row r="44" spans="1:9" x14ac:dyDescent="0.3">
      <c r="A44" s="3">
        <v>41</v>
      </c>
      <c r="B44" s="4" t="s">
        <v>704</v>
      </c>
      <c r="C44" s="3" t="s">
        <v>356</v>
      </c>
      <c r="D44" s="3" t="s">
        <v>217</v>
      </c>
      <c r="E44" s="34">
        <v>45867</v>
      </c>
      <c r="F44" s="35">
        <v>45881</v>
      </c>
      <c r="G44" s="35">
        <v>45886</v>
      </c>
      <c r="H44" s="3" t="str">
        <f t="shared" si="0"/>
        <v>Late</v>
      </c>
      <c r="I44" s="3">
        <f>5*0.25</f>
        <v>1.25</v>
      </c>
    </row>
    <row r="45" spans="1:9" x14ac:dyDescent="0.3">
      <c r="A45" s="3">
        <v>42</v>
      </c>
      <c r="B45" s="3" t="s">
        <v>705</v>
      </c>
      <c r="C45" s="3" t="s">
        <v>358</v>
      </c>
      <c r="D45" s="3" t="s">
        <v>218</v>
      </c>
      <c r="E45" s="34">
        <v>45872</v>
      </c>
      <c r="F45" s="35">
        <v>45886</v>
      </c>
      <c r="G45" s="35">
        <v>45889</v>
      </c>
      <c r="H45" s="3" t="str">
        <f t="shared" si="0"/>
        <v>Late</v>
      </c>
      <c r="I45" s="3">
        <f>3*0.25</f>
        <v>0.75</v>
      </c>
    </row>
    <row r="46" spans="1:9" x14ac:dyDescent="0.3">
      <c r="A46" s="3">
        <v>43</v>
      </c>
      <c r="B46" s="4" t="s">
        <v>706</v>
      </c>
      <c r="C46" s="3" t="s">
        <v>361</v>
      </c>
      <c r="D46" s="3" t="s">
        <v>219</v>
      </c>
      <c r="E46" s="34">
        <v>45877</v>
      </c>
      <c r="F46" s="35">
        <v>45891</v>
      </c>
      <c r="G46" s="35">
        <v>45897</v>
      </c>
      <c r="H46" s="3" t="str">
        <f t="shared" si="0"/>
        <v>Late</v>
      </c>
      <c r="I46" s="3">
        <f>6*0.25</f>
        <v>1.5</v>
      </c>
    </row>
    <row r="47" spans="1:9" x14ac:dyDescent="0.3">
      <c r="A47" s="3">
        <v>44</v>
      </c>
      <c r="B47" s="3" t="s">
        <v>707</v>
      </c>
      <c r="C47" s="3" t="s">
        <v>362</v>
      </c>
      <c r="D47" s="3" t="s">
        <v>220</v>
      </c>
      <c r="E47" s="34">
        <v>45882</v>
      </c>
      <c r="F47" s="35">
        <v>45896</v>
      </c>
      <c r="G47" s="35">
        <v>45901</v>
      </c>
      <c r="H47" s="3" t="str">
        <f t="shared" si="0"/>
        <v>Late</v>
      </c>
      <c r="I47" s="3">
        <f>5*0.25</f>
        <v>1.25</v>
      </c>
    </row>
    <row r="48" spans="1:9" x14ac:dyDescent="0.3">
      <c r="A48" s="3">
        <v>45</v>
      </c>
      <c r="B48" s="4" t="s">
        <v>708</v>
      </c>
      <c r="C48" s="3" t="s">
        <v>364</v>
      </c>
      <c r="D48" s="3" t="s">
        <v>221</v>
      </c>
      <c r="E48" s="34">
        <v>45887</v>
      </c>
      <c r="F48" s="35">
        <v>45901</v>
      </c>
      <c r="G48" s="35">
        <v>45904</v>
      </c>
      <c r="H48" s="3" t="str">
        <f t="shared" si="0"/>
        <v>Late</v>
      </c>
      <c r="I48" s="3">
        <f>3*0.25</f>
        <v>0.75</v>
      </c>
    </row>
    <row r="49" spans="1:9" x14ac:dyDescent="0.3">
      <c r="A49" s="3">
        <v>46</v>
      </c>
      <c r="B49" s="3" t="s">
        <v>709</v>
      </c>
      <c r="C49" s="3" t="s">
        <v>372</v>
      </c>
      <c r="D49" s="3" t="s">
        <v>212</v>
      </c>
      <c r="E49" s="34">
        <v>45892</v>
      </c>
      <c r="F49" s="35">
        <v>45906</v>
      </c>
      <c r="G49" s="35">
        <v>45911</v>
      </c>
      <c r="H49" s="3" t="str">
        <f t="shared" si="0"/>
        <v>Late</v>
      </c>
      <c r="I49" s="3">
        <f>5*0.25</f>
        <v>1.25</v>
      </c>
    </row>
    <row r="50" spans="1:9" x14ac:dyDescent="0.3">
      <c r="A50" s="3">
        <v>47</v>
      </c>
      <c r="B50" s="4" t="s">
        <v>710</v>
      </c>
      <c r="C50" s="3" t="s">
        <v>388</v>
      </c>
      <c r="D50" s="3" t="s">
        <v>213</v>
      </c>
      <c r="E50" s="34">
        <v>45897</v>
      </c>
      <c r="F50" s="35">
        <v>45911</v>
      </c>
      <c r="G50" s="35">
        <v>45920</v>
      </c>
      <c r="H50" s="3" t="str">
        <f t="shared" si="0"/>
        <v>Late</v>
      </c>
      <c r="I50" s="3">
        <f>9*0.25</f>
        <v>2.25</v>
      </c>
    </row>
    <row r="51" spans="1:9" x14ac:dyDescent="0.3">
      <c r="A51" s="3">
        <v>48</v>
      </c>
      <c r="B51" s="3" t="s">
        <v>711</v>
      </c>
      <c r="C51" s="3" t="s">
        <v>397</v>
      </c>
      <c r="D51" s="3" t="s">
        <v>214</v>
      </c>
      <c r="E51" s="34">
        <v>45902</v>
      </c>
      <c r="F51" s="35">
        <v>45916</v>
      </c>
      <c r="G51" s="35">
        <v>45923</v>
      </c>
      <c r="H51" s="3" t="str">
        <f t="shared" si="0"/>
        <v>Late</v>
      </c>
      <c r="I51" s="3">
        <f t="shared" si="1"/>
        <v>1.75</v>
      </c>
    </row>
    <row r="52" spans="1:9" x14ac:dyDescent="0.3">
      <c r="A52" s="3">
        <v>49</v>
      </c>
      <c r="B52" s="4" t="s">
        <v>712</v>
      </c>
      <c r="C52" s="3" t="s">
        <v>300</v>
      </c>
      <c r="D52" s="3" t="s">
        <v>215</v>
      </c>
      <c r="E52" s="34">
        <v>45907</v>
      </c>
      <c r="F52" s="35">
        <v>45921</v>
      </c>
      <c r="G52" s="35">
        <v>45927</v>
      </c>
      <c r="H52" s="3" t="str">
        <f t="shared" si="0"/>
        <v>Late</v>
      </c>
      <c r="I52" s="3">
        <f>6*0.25</f>
        <v>1.5</v>
      </c>
    </row>
    <row r="53" spans="1:9" x14ac:dyDescent="0.3">
      <c r="A53" s="3">
        <v>50</v>
      </c>
      <c r="B53" s="3" t="s">
        <v>713</v>
      </c>
      <c r="C53" s="3" t="s">
        <v>303</v>
      </c>
      <c r="D53" s="3" t="s">
        <v>216</v>
      </c>
      <c r="E53" s="34">
        <v>45912</v>
      </c>
      <c r="F53" s="35">
        <v>45926</v>
      </c>
      <c r="G53" s="35">
        <v>45933</v>
      </c>
      <c r="H53" s="3" t="str">
        <f t="shared" si="0"/>
        <v>Late</v>
      </c>
      <c r="I53" s="3">
        <f t="shared" si="1"/>
        <v>1.75</v>
      </c>
    </row>
    <row r="54" spans="1:9" x14ac:dyDescent="0.3">
      <c r="A54" s="3">
        <v>51</v>
      </c>
      <c r="B54" s="4" t="s">
        <v>714</v>
      </c>
      <c r="C54" s="3" t="s">
        <v>308</v>
      </c>
      <c r="D54" s="3" t="s">
        <v>217</v>
      </c>
      <c r="E54" s="34">
        <v>45917</v>
      </c>
      <c r="F54" s="35">
        <v>45931</v>
      </c>
      <c r="G54" s="35">
        <v>45937</v>
      </c>
      <c r="H54" s="3" t="str">
        <f t="shared" si="0"/>
        <v>Late</v>
      </c>
      <c r="I54" s="3">
        <f>6*0.25</f>
        <v>1.5</v>
      </c>
    </row>
    <row r="55" spans="1:9" x14ac:dyDescent="0.3">
      <c r="A55" s="3">
        <v>52</v>
      </c>
      <c r="B55" s="3" t="s">
        <v>715</v>
      </c>
      <c r="C55" s="3" t="s">
        <v>314</v>
      </c>
      <c r="D55" s="3" t="s">
        <v>218</v>
      </c>
      <c r="E55" s="34">
        <v>45922</v>
      </c>
      <c r="F55" s="35">
        <v>45936</v>
      </c>
      <c r="G55" s="35">
        <v>45945</v>
      </c>
      <c r="H55" s="3" t="str">
        <f t="shared" si="0"/>
        <v>Late</v>
      </c>
      <c r="I55" s="3">
        <f>9*0.25</f>
        <v>2.25</v>
      </c>
    </row>
    <row r="56" spans="1:9" x14ac:dyDescent="0.3">
      <c r="A56" s="3">
        <v>53</v>
      </c>
      <c r="B56" s="4" t="s">
        <v>716</v>
      </c>
      <c r="C56" s="3" t="s">
        <v>330</v>
      </c>
      <c r="D56" s="3" t="s">
        <v>219</v>
      </c>
      <c r="E56" s="34">
        <v>45927</v>
      </c>
      <c r="F56" s="35">
        <v>45941</v>
      </c>
      <c r="G56" s="35">
        <v>45949</v>
      </c>
      <c r="H56" s="3" t="str">
        <f t="shared" si="0"/>
        <v>Late</v>
      </c>
      <c r="I56" s="3">
        <f>8*0.25</f>
        <v>2</v>
      </c>
    </row>
    <row r="57" spans="1:9" x14ac:dyDescent="0.3">
      <c r="A57" s="3">
        <v>54</v>
      </c>
      <c r="B57" s="3" t="s">
        <v>717</v>
      </c>
      <c r="C57" s="3" t="s">
        <v>338</v>
      </c>
      <c r="D57" s="3" t="s">
        <v>212</v>
      </c>
      <c r="E57" s="34">
        <v>45932</v>
      </c>
      <c r="F57" s="35">
        <v>45946</v>
      </c>
      <c r="G57" s="35">
        <v>45957</v>
      </c>
      <c r="H57" s="3" t="str">
        <f t="shared" si="0"/>
        <v>Late</v>
      </c>
      <c r="I57" s="3">
        <f>11*0.25</f>
        <v>2.75</v>
      </c>
    </row>
    <row r="58" spans="1:9" x14ac:dyDescent="0.3">
      <c r="A58" s="3">
        <v>55</v>
      </c>
      <c r="B58" s="4" t="s">
        <v>718</v>
      </c>
      <c r="C58" s="3" t="s">
        <v>339</v>
      </c>
      <c r="D58" s="3" t="s">
        <v>213</v>
      </c>
      <c r="E58" s="34">
        <v>45937</v>
      </c>
      <c r="F58" s="35">
        <v>45951</v>
      </c>
      <c r="G58" s="35">
        <v>45961</v>
      </c>
      <c r="H58" s="3" t="str">
        <f t="shared" si="0"/>
        <v>Late</v>
      </c>
      <c r="I58" s="3">
        <f>10*0.25</f>
        <v>2.5</v>
      </c>
    </row>
    <row r="59" spans="1:9" x14ac:dyDescent="0.3">
      <c r="A59" s="3">
        <v>56</v>
      </c>
      <c r="B59" s="3" t="s">
        <v>719</v>
      </c>
      <c r="C59" s="3" t="s">
        <v>340</v>
      </c>
      <c r="D59" s="3" t="s">
        <v>214</v>
      </c>
      <c r="E59" s="34">
        <v>45942</v>
      </c>
      <c r="F59" s="35">
        <v>45956</v>
      </c>
      <c r="G59" s="35">
        <v>45968</v>
      </c>
      <c r="H59" s="3" t="str">
        <f t="shared" si="0"/>
        <v>Late</v>
      </c>
      <c r="I59" s="3">
        <f>12*0.25</f>
        <v>3</v>
      </c>
    </row>
    <row r="60" spans="1:9" x14ac:dyDescent="0.3">
      <c r="A60" s="3">
        <v>57</v>
      </c>
      <c r="B60" s="4" t="s">
        <v>720</v>
      </c>
      <c r="C60" s="3" t="s">
        <v>342</v>
      </c>
      <c r="D60" s="3" t="s">
        <v>215</v>
      </c>
      <c r="E60" s="34">
        <v>45947</v>
      </c>
      <c r="F60" s="35">
        <v>45961</v>
      </c>
      <c r="G60" s="35">
        <v>45973</v>
      </c>
      <c r="H60" s="3" t="str">
        <f t="shared" si="0"/>
        <v>Late</v>
      </c>
      <c r="I60" s="3">
        <f>12*0.25</f>
        <v>3</v>
      </c>
    </row>
    <row r="61" spans="1:9" x14ac:dyDescent="0.3">
      <c r="A61" s="3">
        <v>58</v>
      </c>
      <c r="B61" s="3" t="s">
        <v>721</v>
      </c>
      <c r="C61" s="3" t="s">
        <v>355</v>
      </c>
      <c r="D61" s="3" t="s">
        <v>216</v>
      </c>
      <c r="E61" s="34">
        <v>45952</v>
      </c>
      <c r="F61" s="35">
        <v>45966</v>
      </c>
      <c r="G61" s="35">
        <v>45981</v>
      </c>
      <c r="H61" s="3" t="str">
        <f t="shared" si="0"/>
        <v>Late</v>
      </c>
      <c r="I61" s="3">
        <f>15*0.25</f>
        <v>3.75</v>
      </c>
    </row>
    <row r="62" spans="1:9" x14ac:dyDescent="0.3">
      <c r="A62" s="3">
        <v>59</v>
      </c>
      <c r="B62" s="4" t="s">
        <v>722</v>
      </c>
      <c r="C62" s="3" t="s">
        <v>358</v>
      </c>
      <c r="D62" s="3" t="s">
        <v>217</v>
      </c>
      <c r="E62" s="34">
        <v>45957</v>
      </c>
      <c r="F62" s="35">
        <v>45971</v>
      </c>
      <c r="G62" s="35">
        <v>45970</v>
      </c>
      <c r="H62" s="3" t="str">
        <f t="shared" si="0"/>
        <v>On Time</v>
      </c>
      <c r="I62" s="3" t="s">
        <v>728</v>
      </c>
    </row>
    <row r="63" spans="1:9" x14ac:dyDescent="0.3">
      <c r="A63" s="3">
        <v>60</v>
      </c>
      <c r="B63" s="3" t="s">
        <v>723</v>
      </c>
      <c r="C63" s="3" t="s">
        <v>361</v>
      </c>
      <c r="D63" s="3" t="s">
        <v>213</v>
      </c>
      <c r="E63" s="34">
        <v>45987</v>
      </c>
      <c r="F63" s="35">
        <v>46001</v>
      </c>
      <c r="G63" s="35"/>
      <c r="H63" s="3"/>
      <c r="I63" s="3"/>
    </row>
    <row r="64" spans="1:9" x14ac:dyDescent="0.3">
      <c r="E64" s="9"/>
    </row>
    <row r="65" spans="5:5" x14ac:dyDescent="0.3">
      <c r="E65" s="9"/>
    </row>
    <row r="66" spans="5:5" x14ac:dyDescent="0.3">
      <c r="E66" s="9"/>
    </row>
    <row r="67" spans="5:5" x14ac:dyDescent="0.3">
      <c r="E67" s="9"/>
    </row>
    <row r="68" spans="5:5" x14ac:dyDescent="0.3">
      <c r="E68" s="9"/>
    </row>
    <row r="69" spans="5:5" x14ac:dyDescent="0.3">
      <c r="E69" s="9"/>
    </row>
    <row r="70" spans="5:5" x14ac:dyDescent="0.3">
      <c r="E70" s="9"/>
    </row>
    <row r="71" spans="5:5" x14ac:dyDescent="0.3">
      <c r="E71" s="9"/>
    </row>
    <row r="72" spans="5:5" x14ac:dyDescent="0.3">
      <c r="E72" s="9"/>
    </row>
    <row r="73" spans="5:5" x14ac:dyDescent="0.3">
      <c r="E73" s="9"/>
    </row>
    <row r="74" spans="5:5" x14ac:dyDescent="0.3">
      <c r="E74" s="9"/>
    </row>
    <row r="75" spans="5:5" x14ac:dyDescent="0.3">
      <c r="E75" s="9"/>
    </row>
    <row r="76" spans="5:5" x14ac:dyDescent="0.3">
      <c r="E76" s="9"/>
    </row>
    <row r="77" spans="5:5" x14ac:dyDescent="0.3">
      <c r="E77" s="9"/>
    </row>
    <row r="78" spans="5:5" x14ac:dyDescent="0.3">
      <c r="E78" s="9"/>
    </row>
    <row r="79" spans="5:5" x14ac:dyDescent="0.3">
      <c r="E79" s="9"/>
    </row>
    <row r="80" spans="5:5" x14ac:dyDescent="0.3">
      <c r="E80" s="9"/>
    </row>
    <row r="81" spans="5:5" x14ac:dyDescent="0.3">
      <c r="E81" s="9"/>
    </row>
  </sheetData>
  <autoFilter ref="A3:I63" xr:uid="{7B560726-02D0-4305-B9ED-15CC1E5882FA}"/>
  <mergeCells count="1">
    <mergeCell ref="A1:I1"/>
  </mergeCells>
  <phoneticPr fontId="2" type="noConversion"/>
  <conditionalFormatting sqref="I4:I62">
    <cfRule type="containsText" dxfId="5" priority="4" operator="containsText" text="Not Applicable">
      <formula>NOT(ISERROR(SEARCH("Not Applicable",I4)))</formula>
    </cfRule>
  </conditionalFormatting>
  <conditionalFormatting sqref="I4:I61">
    <cfRule type="cellIs" dxfId="4" priority="3" operator="between">
      <formula>$I$17</formula>
      <formula>$I$59</formula>
    </cfRule>
  </conditionalFormatting>
  <conditionalFormatting sqref="I4:I63">
    <cfRule type="cellIs" dxfId="3" priority="2" operator="between">
      <formula>$I$17</formula>
      <formula>$I$11</formula>
    </cfRule>
    <cfRule type="cellIs" dxfId="2" priority="1" operator="between">
      <formula>$I$37</formula>
      <formula>$I$61</formula>
    </cfRule>
  </conditionalFormatting>
  <pageMargins left="0.7" right="0.7" top="0.75" bottom="0.75" header="0.3" footer="0.3"/>
  <ignoredErrors>
    <ignoredError sqref="I30 I42 I44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A363C71-25FF-477B-87EA-27E5A84E104D}">
            <xm:f>NOT(ISERROR(SEARCH($H$62,H4)))</xm:f>
            <xm:f>$H$62</xm:f>
            <x14:dxf>
              <fill>
                <patternFill>
                  <bgColor rgb="FF00B050"/>
                </patternFill>
              </fill>
            </x14:dxf>
          </x14:cfRule>
          <x14:cfRule type="containsText" priority="6" operator="containsText" id="{142CF2BA-043B-4600-ADB5-EF6B8D4DB776}">
            <xm:f>NOT(ISERROR(SEARCH($H$52,H4)))</xm:f>
            <xm:f>$H$52</xm:f>
            <x14:dxf>
              <fill>
                <patternFill>
                  <bgColor rgb="FFFF0000"/>
                </patternFill>
              </fill>
            </x14:dxf>
          </x14:cfRule>
          <xm:sqref>H4:H63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Books</vt:lpstr>
      <vt:lpstr>Member info</vt:lpstr>
      <vt:lpstr>Borrowed books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Farah M. Ansouqah</cp:lastModifiedBy>
  <dcterms:created xsi:type="dcterms:W3CDTF">2015-06-05T18:17:20Z</dcterms:created>
  <dcterms:modified xsi:type="dcterms:W3CDTF">2025-11-29T20:22:25Z</dcterms:modified>
</cp:coreProperties>
</file>